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95" yWindow="65521" windowWidth="18225" windowHeight="6720" activeTab="2"/>
  </bookViews>
  <sheets>
    <sheet name="Обложка" sheetId="1" r:id="rId1"/>
    <sheet name="Условия" sheetId="2" r:id="rId2"/>
    <sheet name="Прайс" sheetId="3" r:id="rId3"/>
    <sheet name="Продукты под заказ" sheetId="4" r:id="rId4"/>
  </sheets>
  <definedNames>
    <definedName name="_xlnm._FilterDatabase" localSheetId="2" hidden="1">'Прайс'!$A$11:$U$244</definedName>
    <definedName name="_xlnm._FilterDatabase" localSheetId="3" hidden="1">'Продукты под заказ'!$A$4:$T$4</definedName>
    <definedName name="Z_057A2B3B_5A21_4BA0_B139_E450BAAD4E0E_.wvu.FilterData" localSheetId="2" hidden="1">'Прайс'!$F$10:$U$119</definedName>
    <definedName name="Z_6551CBD4_2C8D_4254_9228_24F63A842EFC_.wvu.FilterData" localSheetId="2" hidden="1">'Прайс'!$F$10:$U$119</definedName>
  </definedNames>
  <calcPr fullCalcOnLoad="1"/>
</workbook>
</file>

<file path=xl/sharedStrings.xml><?xml version="1.0" encoding="utf-8"?>
<sst xmlns="http://schemas.openxmlformats.org/spreadsheetml/2006/main" count="4440" uniqueCount="1370">
  <si>
    <t>Цены в Прайс-листе являются рекомендованными розничными ценами на продукцию 3М.</t>
  </si>
  <si>
    <t>Цены действительны на территории Российской Федерации.</t>
  </si>
  <si>
    <t>Наличие товара на складе ЗАО «3М Россия» может варьироваться.</t>
  </si>
  <si>
    <t xml:space="preserve">ЗАО «3М Россия» оставляет за собой право вносить изменения в настоящий Прайс-лист </t>
  </si>
  <si>
    <t xml:space="preserve">Цены указаны на условиях "франко-склад" Продавца, расположенного по адресу: </t>
  </si>
  <si>
    <t xml:space="preserve">Московская обл.,г.Пушкин, м.р.Клязьма, ул.Костомаровская, д.5, Терминал МОЛКОМ. </t>
  </si>
  <si>
    <t>Условия доставки – самовывоз со склада ЗАО «3М Россия».</t>
  </si>
  <si>
    <t xml:space="preserve">Артикулы товаров в настоящем Прайс-листе указаны только для справки и могут меняться </t>
  </si>
  <si>
    <t>без предварительного уведомления.</t>
  </si>
  <si>
    <t>Наименование товара</t>
  </si>
  <si>
    <t>Статус товара на складе</t>
  </si>
  <si>
    <t>Единица товара</t>
  </si>
  <si>
    <t>Единица измерения (согласно счету)</t>
  </si>
  <si>
    <t xml:space="preserve">Количество товара в единице измерения </t>
  </si>
  <si>
    <t>Цена (без учета НДС), руб</t>
  </si>
  <si>
    <t>Минимальное количество к заказу (в единицах измерения)</t>
  </si>
  <si>
    <t>Ставка НДС</t>
  </si>
  <si>
    <t>Автоматический пересчет заказа</t>
  </si>
  <si>
    <t>каталогу</t>
  </si>
  <si>
    <t>за единицу товара</t>
  </si>
  <si>
    <t>за единицу измерения</t>
  </si>
  <si>
    <t>в единицах товара</t>
  </si>
  <si>
    <t>в рублях</t>
  </si>
  <si>
    <t>складской</t>
  </si>
  <si>
    <t>Продуктовая категория</t>
  </si>
  <si>
    <t>нескладской</t>
  </si>
  <si>
    <t>Рекомендованный ассортимент</t>
  </si>
  <si>
    <t>Рекомендован</t>
  </si>
  <si>
    <t>Продуктовая группа/ срок действия специальных предложений</t>
  </si>
  <si>
    <t>Спец план:</t>
  </si>
  <si>
    <t>Комментарии к заказу:</t>
  </si>
  <si>
    <t>Наименование организации (Юр. лицо):*</t>
  </si>
  <si>
    <t>Номер заказа клиента:*</t>
  </si>
  <si>
    <t>Адрес доставки:*</t>
  </si>
  <si>
    <t>ВВЕДИТЕ ВАШ ЗАКАЗ*</t>
  </si>
  <si>
    <t>Автоматический пересчёт кратный минимальной партии (в единицах измерения)</t>
  </si>
  <si>
    <t>Способ получения товара (Самовывоз/ Доставка силами 3М):*</t>
  </si>
  <si>
    <t>Желаемая дата получения товара:*</t>
  </si>
  <si>
    <t>Старый 11-и значный артикул</t>
  </si>
  <si>
    <t>Новый 10-и значный Артикул*</t>
  </si>
  <si>
    <t>Размер</t>
  </si>
  <si>
    <t>DR500010290</t>
  </si>
  <si>
    <t>IJ25-10R</t>
  </si>
  <si>
    <t>пленка мономерная удаляемая,цвет белый, 2года</t>
  </si>
  <si>
    <t>1,37 х 50</t>
  </si>
  <si>
    <t>кв.м.</t>
  </si>
  <si>
    <t>рулон</t>
  </si>
  <si>
    <t>DR500010340</t>
  </si>
  <si>
    <t>IJ25 -20R</t>
  </si>
  <si>
    <t>пленка мономерная удаляемая,цвет белый матовый, 2года</t>
  </si>
  <si>
    <t>DR500012015</t>
  </si>
  <si>
    <t>IJ37-10</t>
  </si>
  <si>
    <t>пленка полимерная  для ровных поверхностей ,цвет белый глянцевый, 3 года</t>
  </si>
  <si>
    <t>DR500012007</t>
  </si>
  <si>
    <t>DR500011991</t>
  </si>
  <si>
    <t>DR500012155</t>
  </si>
  <si>
    <t>IJ40-10R</t>
  </si>
  <si>
    <t>пленка глянцевая полимерная удаляемая для ровных поверхностей ,цвет белый, 4 года</t>
  </si>
  <si>
    <t>1,52 х 50</t>
  </si>
  <si>
    <t>пленка глянцевая полимерная перманентная для ровных поверхностей c Comply,цвет белый, 4 года</t>
  </si>
  <si>
    <t xml:space="preserve">IJ40C-10 </t>
  </si>
  <si>
    <t>1,52 x 50</t>
  </si>
  <si>
    <t>3650-10</t>
  </si>
  <si>
    <t xml:space="preserve">пленка литая  для  неровных, клепаных поверхностей,цвет белый, 5 лет </t>
  </si>
  <si>
    <t>1,37 х 45,7</t>
  </si>
  <si>
    <t xml:space="preserve">3650-114 </t>
  </si>
  <si>
    <t xml:space="preserve">пленка литая  для  неровных, клепаных поверхностей,цвет прозрачный, 5 лет </t>
  </si>
  <si>
    <t>1,22 х 45,7</t>
  </si>
  <si>
    <t>180C-114</t>
  </si>
  <si>
    <t>пленка литая глянцевая с Comply, цвет прозрачный, 5 лет</t>
  </si>
  <si>
    <t>DR305001049</t>
  </si>
  <si>
    <t xml:space="preserve">IJ180C-10 </t>
  </si>
  <si>
    <t>пленка литая глянцевая с Comply,цвет белый, 5 лет</t>
  </si>
  <si>
    <t>пленка литая глянцевая с Comply V3,цвет белый, 5 лет</t>
  </si>
  <si>
    <t>1,22 х 50</t>
  </si>
  <si>
    <t>DR393801003</t>
  </si>
  <si>
    <t>IJ380-10</t>
  </si>
  <si>
    <t>пленка литая для 3D-поверхностей,цвет белый, 5 лет</t>
  </si>
  <si>
    <t>1,37 x 50</t>
  </si>
  <si>
    <t>DR338150003</t>
  </si>
  <si>
    <t>8150 CLEAR VIEW</t>
  </si>
  <si>
    <t>оптически прозрачная литая пленка для стеклянных поверхностей, цвет прозрачный, 7 лет</t>
  </si>
  <si>
    <t>DR338150029</t>
  </si>
  <si>
    <t>XC003866313</t>
  </si>
  <si>
    <t>IJ1229</t>
  </si>
  <si>
    <t>перфорированная пленка с односторонней прозрачностью,цвет белый, 1 год</t>
  </si>
  <si>
    <t xml:space="preserve">IJ162-10 </t>
  </si>
  <si>
    <t>пленка каландированная для напольной графики удаляемая, цвет белый, 1 год</t>
  </si>
  <si>
    <t>пленка каландированная для напольной графики удаляемая,цвет белый, 1 год</t>
  </si>
  <si>
    <t>8662-10</t>
  </si>
  <si>
    <t>пленка для тротуарной графики, удаляемая, цвет белый,1 мес</t>
  </si>
  <si>
    <t xml:space="preserve">1,22 х 45,7 </t>
  </si>
  <si>
    <t>IJ8624</t>
  </si>
  <si>
    <t>пленка литая глянцевая для текстурных поверхностей, цвет белый, 6 месяцев на улице/2 года в помещении</t>
  </si>
  <si>
    <t>1,37 x 45,7</t>
  </si>
  <si>
    <t>ламинат для тротуарной графики/ СКОТЧКАЛ 8662, 1месяц</t>
  </si>
  <si>
    <t>8914i</t>
  </si>
  <si>
    <t>ламинат для перфорированной пленки  IJ1229/ 8173</t>
  </si>
  <si>
    <t>DR500008104</t>
  </si>
  <si>
    <t>DR338520007</t>
  </si>
  <si>
    <t>ламинат для пленки КОНТРОЛТАК IJ180C-10 матовый, 5 лет</t>
  </si>
  <si>
    <t>ламинат для пленки КОНТРОЛТАК IJ180C-10 глянцевый, 5 лет</t>
  </si>
  <si>
    <t>DR398580107</t>
  </si>
  <si>
    <t>ламинат для пленки КОНТРОЛТАК IJ380-10 глянцевый, 5 лет</t>
  </si>
  <si>
    <t xml:space="preserve">ламинат антивандальный перманентный </t>
  </si>
  <si>
    <t>DR500007320</t>
  </si>
  <si>
    <t>30--12</t>
  </si>
  <si>
    <t>пленка самоклеящаяся цвет черный глянцевый, 3года</t>
  </si>
  <si>
    <t>DR500007718</t>
  </si>
  <si>
    <t>30-120</t>
  </si>
  <si>
    <t>пленка самоклеящаяся цвет черный матовый,3 года</t>
  </si>
  <si>
    <t>DR500004814</t>
  </si>
  <si>
    <t>50-10</t>
  </si>
  <si>
    <t>пленка самоклеящаяся, цвет белый, 5 лет</t>
  </si>
  <si>
    <t>1,22 x 50</t>
  </si>
  <si>
    <t>DR500005316</t>
  </si>
  <si>
    <t>50-100</t>
  </si>
  <si>
    <t>пленка самоклеящаяся, цвет белый матовый,5 лет</t>
  </si>
  <si>
    <t>DR500005365</t>
  </si>
  <si>
    <t>50-12</t>
  </si>
  <si>
    <t>пленка самоклеящаяся, цвет черный PANTONE® Process Black C, 5 лет</t>
  </si>
  <si>
    <t>DR500005373</t>
  </si>
  <si>
    <t>50-120</t>
  </si>
  <si>
    <t>пленка самоклеящаяся  цвет черный матовый, 5лет</t>
  </si>
  <si>
    <t>DR500004848</t>
  </si>
  <si>
    <t>50-25</t>
  </si>
  <si>
    <t>пленка самоклеящаяся, цвет  ярко-желтый - PANTONE® 109 C, 5 лет</t>
  </si>
  <si>
    <t>DR500004855</t>
  </si>
  <si>
    <t>50-26</t>
  </si>
  <si>
    <t>пленка самоклеящаяся, цвет  желтый PANTONE® Yellow C, 5 лет</t>
  </si>
  <si>
    <t>DR500004863</t>
  </si>
  <si>
    <t>50-27</t>
  </si>
  <si>
    <t>пленка самоклеящаяся, цвет желтый подсолнух,5 лет</t>
  </si>
  <si>
    <t>DR500004897</t>
  </si>
  <si>
    <t>50-34</t>
  </si>
  <si>
    <t>пленка самоклеящаяся, цвет морковный PANTONE® 1655 C, 5 лет</t>
  </si>
  <si>
    <t>DR500004913</t>
  </si>
  <si>
    <t>50-44</t>
  </si>
  <si>
    <t>пленка самоклеящаяся, цвет светло-красный ,5 лет</t>
  </si>
  <si>
    <t>DR500004921</t>
  </si>
  <si>
    <t>50-46</t>
  </si>
  <si>
    <t>пленка самоклеящаяся, цвет томатный,5 лет</t>
  </si>
  <si>
    <t>DR500004947</t>
  </si>
  <si>
    <t>50-48</t>
  </si>
  <si>
    <t>пленка самоклеящаяся, цвет красный,5 лет</t>
  </si>
  <si>
    <t>DR500005399</t>
  </si>
  <si>
    <t xml:space="preserve">50-54 </t>
  </si>
  <si>
    <t>пленка самоклеящаяся, цвет золотой ,5 лет</t>
  </si>
  <si>
    <t>DR500005381</t>
  </si>
  <si>
    <t xml:space="preserve">50-58 </t>
  </si>
  <si>
    <t>пленка самоклеящаяся, цвет алюминиевый  PANTONE® 877 C, 5 лет</t>
  </si>
  <si>
    <t>DR500005050</t>
  </si>
  <si>
    <t xml:space="preserve">50-73  </t>
  </si>
  <si>
    <t>пленка самоклеящаяся, цвет травяной ,5 лет</t>
  </si>
  <si>
    <t>DR500005076</t>
  </si>
  <si>
    <t>50-76</t>
  </si>
  <si>
    <t>пленка самоклеящаяся, цвет малахит PANTONE® 3415 C, 5 лет</t>
  </si>
  <si>
    <t>DR500005092</t>
  </si>
  <si>
    <t>50-78</t>
  </si>
  <si>
    <t>пленка самоклеящаяся, цвет темно-зеленый, 5 лет</t>
  </si>
  <si>
    <t>DR500005159</t>
  </si>
  <si>
    <t>50-82</t>
  </si>
  <si>
    <t>пленка самоклеящаяся, цвет светло-голубой, 5 лет</t>
  </si>
  <si>
    <t>DR500005274</t>
  </si>
  <si>
    <t xml:space="preserve">50-92 </t>
  </si>
  <si>
    <t>пленка самоклеящаяся, цвет коричневый PANTONE® 4625 C, 5 лет</t>
  </si>
  <si>
    <t>DR500005357</t>
  </si>
  <si>
    <t xml:space="preserve">50-97 </t>
  </si>
  <si>
    <t>пленка самоклеящаяся, цвет темно-серый, 5 лет</t>
  </si>
  <si>
    <t>DR500005175</t>
  </si>
  <si>
    <t>50-834</t>
  </si>
  <si>
    <t>пленка самоклеящаяся, цвет небесно-голубой PANTONE® 2935 C, 5 лет</t>
  </si>
  <si>
    <t>DR500005191</t>
  </si>
  <si>
    <t>50-862</t>
  </si>
  <si>
    <t>пленка самоклеящаяся, цвет ярко-синий ,5 лет</t>
  </si>
  <si>
    <t>DR500005225</t>
  </si>
  <si>
    <t>50-884</t>
  </si>
  <si>
    <t>пленка самоклеящаяся, цвет темно-синий PANTONE® 2747 C, 5 лет</t>
  </si>
  <si>
    <t>DR500005829</t>
  </si>
  <si>
    <t>50-11</t>
  </si>
  <si>
    <t>пленка самоклеящаяся, цвет прозрачный, 5 лет</t>
  </si>
  <si>
    <t>DR500004830</t>
  </si>
  <si>
    <t>50-24</t>
  </si>
  <si>
    <t>пленка самоклеящаяся, цвет  лимонный,5 лет</t>
  </si>
  <si>
    <t>DR500004871</t>
  </si>
  <si>
    <t>50-28</t>
  </si>
  <si>
    <t>пленка самоклеящаяся, цвет абрикосовый - PANTONE® 137 C</t>
  </si>
  <si>
    <t>DR500004889</t>
  </si>
  <si>
    <t>50-32</t>
  </si>
  <si>
    <t>пленка самоклеящаяся ,цвет оранжевый,5 лет</t>
  </si>
  <si>
    <t>DR500004905</t>
  </si>
  <si>
    <t xml:space="preserve">50-42  </t>
  </si>
  <si>
    <t>пленка самоклеящаяся, цвет алый PANTONE® 179 C, 5 лет</t>
  </si>
  <si>
    <t>DR500004939</t>
  </si>
  <si>
    <t xml:space="preserve">50-47 </t>
  </si>
  <si>
    <t>пленка самоклеящаяся, цвет красный кардинал PANTONE® 186 C, 5 лет</t>
  </si>
  <si>
    <t>DR500004970</t>
  </si>
  <si>
    <t>50-49</t>
  </si>
  <si>
    <t>пленка самоклеящаяся, цвет сливовый, 5 лет</t>
  </si>
  <si>
    <t>DR500004996</t>
  </si>
  <si>
    <t>50-62</t>
  </si>
  <si>
    <t>пленка самоклеящаяся, цвет светло-малиновый PANTONE® 211 C, 5 лет</t>
  </si>
  <si>
    <t>DR500005001</t>
  </si>
  <si>
    <t>50-63</t>
  </si>
  <si>
    <t>пленка самоклеящаяся, цвет маджента PANTONE® 219 C, 5 лет</t>
  </si>
  <si>
    <t>DR500005019</t>
  </si>
  <si>
    <t>50-64</t>
  </si>
  <si>
    <t>пленка самоклеящаяся, цвет малиновый PANTONE® 214 C, 5 лет</t>
  </si>
  <si>
    <t>DR500005035</t>
  </si>
  <si>
    <t>50-65</t>
  </si>
  <si>
    <t>пленка самоклеящаяся, цвет лаванда ,5 лет</t>
  </si>
  <si>
    <t>DR500005027</t>
  </si>
  <si>
    <t xml:space="preserve">50-66  </t>
  </si>
  <si>
    <t>пленка самоклеящаяся, цвет фиолетовый ,5 лет</t>
  </si>
  <si>
    <t>DR500005043</t>
  </si>
  <si>
    <t>50-72</t>
  </si>
  <si>
    <t>пленка самоклеящаяся, цвет светло-зеленый, 5 лет</t>
  </si>
  <si>
    <t>DR500005068</t>
  </si>
  <si>
    <t>50-74</t>
  </si>
  <si>
    <t>пленка самоклеящаяся, цвет  Зеленый - PANTONE® 340 C, 5 лет</t>
  </si>
  <si>
    <t>DR500005084</t>
  </si>
  <si>
    <t>50-77</t>
  </si>
  <si>
    <t>пленка самоклеящаяся, цвет  Лиственно-зеленый, 5 лет</t>
  </si>
  <si>
    <t>DR500005134</t>
  </si>
  <si>
    <t>50-79</t>
  </si>
  <si>
    <t>пленка самоклеящаяся, цвет Сине-зеленый, 5 лет</t>
  </si>
  <si>
    <t>DR500005142</t>
  </si>
  <si>
    <t>50-81</t>
  </si>
  <si>
    <t>пленка самоклеящаяся, цвет Нежно-голубой, 5 лет</t>
  </si>
  <si>
    <t>DR500005167</t>
  </si>
  <si>
    <t>50-83</t>
  </si>
  <si>
    <t>пленка самоклеящаяся, цвет Пастельно-голубой, 5 лет</t>
  </si>
  <si>
    <t>DR500005183</t>
  </si>
  <si>
    <t>50-84</t>
  </si>
  <si>
    <t>пленка самоклеящаяся, цвет лазурно-синий, 5 лет</t>
  </si>
  <si>
    <t>DR500005209</t>
  </si>
  <si>
    <t>50-87</t>
  </si>
  <si>
    <t>пленка самоклеящаяся, цвет бриллиантовый синий,5 лет</t>
  </si>
  <si>
    <t>DR500005217</t>
  </si>
  <si>
    <t>50-88</t>
  </si>
  <si>
    <t>пленка самоклеящаяся, цвет синий сапфир, 5 лет</t>
  </si>
  <si>
    <t>DR500005233</t>
  </si>
  <si>
    <t>50-90</t>
  </si>
  <si>
    <t>пленка самоклеящаяся, цвет морской PANTONE® 2757 C, 5 лет</t>
  </si>
  <si>
    <t>DR500005308</t>
  </si>
  <si>
    <t xml:space="preserve">50-91  </t>
  </si>
  <si>
    <t>пленка самоклеящаяся, цвет слоновая кость ,5 лет</t>
  </si>
  <si>
    <t>DR500005324</t>
  </si>
  <si>
    <t>50-93</t>
  </si>
  <si>
    <t>пленка самоклеящаяся, цвет бело-серый, 5 лет</t>
  </si>
  <si>
    <t>DR500005332</t>
  </si>
  <si>
    <t xml:space="preserve">50-94 </t>
  </si>
  <si>
    <t>пленка самоклеящаяся, цвет светло-серый ,5 лет</t>
  </si>
  <si>
    <t>DR500005340</t>
  </si>
  <si>
    <t>50-96</t>
  </si>
  <si>
    <t>пленка самоклеящаяся, цвет серый ,5 лет</t>
  </si>
  <si>
    <t>DR500004954</t>
  </si>
  <si>
    <t>50-483</t>
  </si>
  <si>
    <t>пленка самоклеящаяся, цвет темно-красный,5 лет</t>
  </si>
  <si>
    <t>DR500004988</t>
  </si>
  <si>
    <t>50-475</t>
  </si>
  <si>
    <t>пленка самоклеящаяся, цвет умеренно-красный ,5 лет</t>
  </si>
  <si>
    <t>DR500004962</t>
  </si>
  <si>
    <t>50-486</t>
  </si>
  <si>
    <t>пленка самоклеящаяся, цвет бордовый ,5 лет</t>
  </si>
  <si>
    <t>DR500005407</t>
  </si>
  <si>
    <t>50-585</t>
  </si>
  <si>
    <t>пленка самоклеящаяся, цвет антрацит ,5 лет</t>
  </si>
  <si>
    <t>DR500005100</t>
  </si>
  <si>
    <t>50-745</t>
  </si>
  <si>
    <t>пленка самоклеящаяся, цвет ярко-зеленый PANTONE® 355 C  ,5 лет</t>
  </si>
  <si>
    <t>DR500005118</t>
  </si>
  <si>
    <t xml:space="preserve">50-792  </t>
  </si>
  <si>
    <t>пленка самоклеящаяся, цвет аквамарин PANTONE® 333 C, 5 лет</t>
  </si>
  <si>
    <t>DR500005126</t>
  </si>
  <si>
    <t>50-795</t>
  </si>
  <si>
    <t>пленка самоклеящаяся, цвет Темный аквамарин, 5 лет</t>
  </si>
  <si>
    <t>DR500005241</t>
  </si>
  <si>
    <t>50-905</t>
  </si>
  <si>
    <t>пленка самоклеящаяся, цвет черно-синий, 5 лет</t>
  </si>
  <si>
    <t>DR500005290</t>
  </si>
  <si>
    <t xml:space="preserve">50-912 </t>
  </si>
  <si>
    <t>пленка самоклеящаяся, цвет палевый PANTONE® 7500 C, 5 лет</t>
  </si>
  <si>
    <t>DR500005282</t>
  </si>
  <si>
    <t xml:space="preserve">50-914  </t>
  </si>
  <si>
    <t>пленка самоклеящаяся, цвет бежевый ,5 лет</t>
  </si>
  <si>
    <t>DR500005258</t>
  </si>
  <si>
    <t>50-917</t>
  </si>
  <si>
    <t>пленка самоклеящаяся, цвет Песочно-коричневый - PANTONE® 4635 C</t>
  </si>
  <si>
    <t>DR500005266</t>
  </si>
  <si>
    <t>50-918</t>
  </si>
  <si>
    <t>пленка самоклеящаяся, цвет средне-коричневый ,5 лет</t>
  </si>
  <si>
    <t>DR330008019</t>
  </si>
  <si>
    <t>100-008</t>
  </si>
  <si>
    <t>пленка самоклеящаясялитая, цвет Еловый - PANTONE® 3308 C, 10 лет</t>
  </si>
  <si>
    <t>1,22 х 25</t>
  </si>
  <si>
    <t>DR330038008</t>
  </si>
  <si>
    <t>100-038</t>
  </si>
  <si>
    <t>пленка самоклеящаяся литая, цвет Дорожный серый, 10 лет</t>
  </si>
  <si>
    <t>1,22 x 25</t>
  </si>
  <si>
    <t>DR330004737</t>
  </si>
  <si>
    <t>100-047</t>
  </si>
  <si>
    <t>пленка самоклеящаяся литая, цвет Светло-зеленый - PANTONE® 368 C, 10 лет</t>
  </si>
  <si>
    <t>DR330010114</t>
  </si>
  <si>
    <t>100-10</t>
  </si>
  <si>
    <t>пленка самоклеящаяся литая, цвет Белый, 10 лет</t>
  </si>
  <si>
    <t>DR330012243</t>
  </si>
  <si>
    <t>100-12</t>
  </si>
  <si>
    <t>пленка самоклеящаяся литая, цвет Черный - PANTONE® Process Black C, 10 лет</t>
  </si>
  <si>
    <t>DR330012359</t>
  </si>
  <si>
    <t>100-123</t>
  </si>
  <si>
    <t>пленка самоклеящаяся литая, цвет Светло-синий, 10 лет</t>
  </si>
  <si>
    <t>DR330013019</t>
  </si>
  <si>
    <t>100-13</t>
  </si>
  <si>
    <t>пленка самоклеящаяся литая, цвет Томатно-красный - PANTONE® 1797 C, 10 лет</t>
  </si>
  <si>
    <t>DR330001485</t>
  </si>
  <si>
    <t>100-14</t>
  </si>
  <si>
    <t>пленка самоклеящаяся литая, цвет Ярко-оранжевый - PANTONE® 165 C, 10 лет</t>
  </si>
  <si>
    <t>DR330001592</t>
  </si>
  <si>
    <t>100-15</t>
  </si>
  <si>
    <t>пленка самоклеящаяся литая, цвет Желтый кадмий - PANTONE® 109 C, 10 лет</t>
  </si>
  <si>
    <t>DR330017762</t>
  </si>
  <si>
    <t>100-176</t>
  </si>
  <si>
    <t>пленка самоклеящаяся литая, цвет Гераниевый, 10 лет</t>
  </si>
  <si>
    <t>DR330001956</t>
  </si>
  <si>
    <t>100-19</t>
  </si>
  <si>
    <t>пленка самоклеящаяся литая, цвет Красное дерево - PANTONE® 476 C, 10 лет</t>
  </si>
  <si>
    <t>DR330002590</t>
  </si>
  <si>
    <t>100-25</t>
  </si>
  <si>
    <t>пленка самоклеящаяся литая, цвет Желтый - PANTONE® 1235 C, 10 лет</t>
  </si>
  <si>
    <t>DR330026524</t>
  </si>
  <si>
    <t>100-265</t>
  </si>
  <si>
    <t>пленка самоклеящаяся литая, цвет Фиолетовый - PANTONE® 520 C, 10 лет</t>
  </si>
  <si>
    <t>DR330036895</t>
  </si>
  <si>
    <t>100-368</t>
  </si>
  <si>
    <t>пленка самоклеящаяся литая, цвет Светло-красный - PANTONE® 1795 C, 10 лет</t>
  </si>
  <si>
    <t>DR330003796</t>
  </si>
  <si>
    <t>100-37</t>
  </si>
  <si>
    <t>пленка самоклеящаяся литая, цвет Синий сапфир - PANTONE® 280 C, 10 лет</t>
  </si>
  <si>
    <t>DR330041556</t>
  </si>
  <si>
    <t>100-415</t>
  </si>
  <si>
    <t>пленка самоклеящаяся литая , цвет Небесно-голубой, 10 лет</t>
  </si>
  <si>
    <t>DR330045359</t>
  </si>
  <si>
    <t>100-453</t>
  </si>
  <si>
    <t>пленка самоклеящаяся литая, цвет Нежно-голубой - PANTONE® 2915 C, 10 лет</t>
  </si>
  <si>
    <t>DR330046605</t>
  </si>
  <si>
    <t>100-466</t>
  </si>
  <si>
    <t>пленка самоклеящаяся литая, цвет пожарный красный, 10 лет</t>
  </si>
  <si>
    <t>DR330005759</t>
  </si>
  <si>
    <t>100-57</t>
  </si>
  <si>
    <t>пленка самоклеящаяся литая, цвет Синий - PANTONE® 7461 C, 10 лет</t>
  </si>
  <si>
    <t>DR330071728</t>
  </si>
  <si>
    <t>100-717</t>
  </si>
  <si>
    <t>пленка самоклеящаяся литая, цвет Светло-оранжевый - PANTONE® 151 C, 10 лет</t>
  </si>
  <si>
    <t>DR330071983</t>
  </si>
  <si>
    <t>100-719</t>
  </si>
  <si>
    <t>пленка самоклеящаяся литая, цвет Яблочный - PANTONE® 369 C, 10 лет</t>
  </si>
  <si>
    <t>DR330072023</t>
  </si>
  <si>
    <t>100-720</t>
  </si>
  <si>
    <t>пленка самоклеящаяся литая, цвет Красный - PANTONE® 200 C, 10 лет</t>
  </si>
  <si>
    <t>DR330246007</t>
  </si>
  <si>
    <t>100-2460</t>
  </si>
  <si>
    <t>пленка самоклеящаяся литая, цвет Красновато-лиловый металлик, 10 лет</t>
  </si>
  <si>
    <t>DR330005858</t>
  </si>
  <si>
    <t>100-58</t>
  </si>
  <si>
    <t>пленка самоклеящаяся литая, цвет Алюминий металлик, 10 лет</t>
  </si>
  <si>
    <t>DR330000222</t>
  </si>
  <si>
    <t>100-002</t>
  </si>
  <si>
    <t>пленка самоклеящаяся литая, цвет Дорожный синий, 10 лет</t>
  </si>
  <si>
    <t>DR330000354</t>
  </si>
  <si>
    <t>100-003</t>
  </si>
  <si>
    <t>пленка самоклеящаяся литая, цвет Темно-синий - PANTONE® 2757 C, 10 лет</t>
  </si>
  <si>
    <t>DR330000347</t>
  </si>
  <si>
    <t>DR330012318</t>
  </si>
  <si>
    <t>100-012</t>
  </si>
  <si>
    <t>пленка самоклеящаяся литая, цвет Серый - PANTONE® 425 C, 10 лет</t>
  </si>
  <si>
    <t>DR330002798</t>
  </si>
  <si>
    <t>100-027</t>
  </si>
  <si>
    <t>пленка самоклеящаяся литая, цвет Зеленый изумруд - PANTONE® 340 C, 10 лет</t>
  </si>
  <si>
    <t>DR330006005</t>
  </si>
  <si>
    <t>100-060</t>
  </si>
  <si>
    <t>пленка самоклеящаяся литая, цвет коричнево-красный, 10 лет</t>
  </si>
  <si>
    <t>DR330007920</t>
  </si>
  <si>
    <t>100-079</t>
  </si>
  <si>
    <t>пленка самоклеящаяся литая, цвет Каменно-серый, 10 лет</t>
  </si>
  <si>
    <t>DR330102416</t>
  </si>
  <si>
    <t>100-1024</t>
  </si>
  <si>
    <t>пленка самоклеящаяся литая, цвет Синий василек, 10 лет</t>
  </si>
  <si>
    <t>DR330010759</t>
  </si>
  <si>
    <t>100-107</t>
  </si>
  <si>
    <t>пленка самоклеящаяся литая, цвет Коричневый, 10 лет</t>
  </si>
  <si>
    <t>DR330001121</t>
  </si>
  <si>
    <t>100-11</t>
  </si>
  <si>
    <t>пленка самоклеящаяся литая, цвет Жемчужно-серый, 10 лет</t>
  </si>
  <si>
    <t>DR330011450</t>
  </si>
  <si>
    <t>100-114</t>
  </si>
  <si>
    <t>пленка самоклеящаяся литая, цвет Прозрачный, 10 лет</t>
  </si>
  <si>
    <t>DR330118206</t>
  </si>
  <si>
    <t>100-1182</t>
  </si>
  <si>
    <t>пленка самоклеящаяся литая, цвет Темно-синий морской, 10 лет</t>
  </si>
  <si>
    <t>DR330011955</t>
  </si>
  <si>
    <t>100-119</t>
  </si>
  <si>
    <t>пленка самоклеящаяся литая, цвет Бежевый, 10 лет</t>
  </si>
  <si>
    <t>DR330012292</t>
  </si>
  <si>
    <t>100-122</t>
  </si>
  <si>
    <t>пленка самоклеящаяся литая, цвет Зеленый - PANTONE® 356 C, 10 лет</t>
  </si>
  <si>
    <t>DR330012284</t>
  </si>
  <si>
    <t>DR330157907</t>
  </si>
  <si>
    <t>100-1579</t>
  </si>
  <si>
    <t>пленка самоклеящаяся литая, цвет Синий Сатурн - PANTONE® 655 C, 10 лет</t>
  </si>
  <si>
    <t>DR330164507</t>
  </si>
  <si>
    <t>100-1645</t>
  </si>
  <si>
    <t>пленка самоклеящаяся литая, цвет Насыщенный зеленый - PANTONE® 341 C, 10 лет</t>
  </si>
  <si>
    <t>DR330168300</t>
  </si>
  <si>
    <t>100-1683</t>
  </si>
  <si>
    <t>пленка самоклеящаяся литая, цвет Лимонно-зеленый - PANTONE® 605 C, 10 лет</t>
  </si>
  <si>
    <t>DR330001758</t>
  </si>
  <si>
    <t>100-17</t>
  </si>
  <si>
    <t>пленка самоклеящаяся литая, цвет Ярко-синий - PANTONE® 2945 C, 10 лет</t>
  </si>
  <si>
    <t>DR330017002</t>
  </si>
  <si>
    <t>DR330178903</t>
  </si>
  <si>
    <t>100-1789</t>
  </si>
  <si>
    <t>пленка самоклеящаяся литая, цвет Синий Фьорд - PANTONE® 301 C, 10 лет</t>
  </si>
  <si>
    <t>DR330179406</t>
  </si>
  <si>
    <t>100-1794</t>
  </si>
  <si>
    <t>пленка самоклеящаяся литая, цвет Глубокий синий - PANTONE® 274 C, 10 лет</t>
  </si>
  <si>
    <t>DR330183309</t>
  </si>
  <si>
    <t>100-1833</t>
  </si>
  <si>
    <t>пленка самоклеящаяся литая, цвет Ископаемый серый, 10 лет</t>
  </si>
  <si>
    <t>DR330191609</t>
  </si>
  <si>
    <t>100-1916</t>
  </si>
  <si>
    <t>пленка самоклеящаяся литая, цвет Насыщенный розовый, 10 лет</t>
  </si>
  <si>
    <t>DR330020006</t>
  </si>
  <si>
    <t>100-20</t>
  </si>
  <si>
    <t>пленка самоклеящаяся литая, цвет Белый матовый, 10 лет</t>
  </si>
  <si>
    <t>DR330209401</t>
  </si>
  <si>
    <t>100-2034</t>
  </si>
  <si>
    <t>пленка самоклеящаяся литая, цвет Зеленый пруд, 10 лет</t>
  </si>
  <si>
    <t>DR330218907</t>
  </si>
  <si>
    <t>100-2189</t>
  </si>
  <si>
    <t>пленка самоклеящаяся литая, цвет Сумеречно-синий, 10 лет</t>
  </si>
  <si>
    <t>DR330022002</t>
  </si>
  <si>
    <t>100-22</t>
  </si>
  <si>
    <t>пленка самоклеящаяся литая, цвет Черный матовый, 10 лет</t>
  </si>
  <si>
    <t>DR330227403</t>
  </si>
  <si>
    <t>100-2274</t>
  </si>
  <si>
    <t>пленка самоклеящаяся литая, цвет Ирис, 10 лет</t>
  </si>
  <si>
    <t>DR330229003</t>
  </si>
  <si>
    <t>100-2290</t>
  </si>
  <si>
    <t>пленка самоклеящаяся литая, цвет Маслина матовый, 10 лет</t>
  </si>
  <si>
    <t>DR330023018</t>
  </si>
  <si>
    <t>100-23</t>
  </si>
  <si>
    <t>пленка самоклеящаяся литая, цвет  Красный рубин, 10 лет</t>
  </si>
  <si>
    <t>DR330002392</t>
  </si>
  <si>
    <t>DR330240018</t>
  </si>
  <si>
    <t>100-2400</t>
  </si>
  <si>
    <t>пленка самоклеящаяся литая, цвет Насыщенный красный, 10 лет</t>
  </si>
  <si>
    <t>DR330240109</t>
  </si>
  <si>
    <t>100-2401</t>
  </si>
  <si>
    <t>пленка самоклеящаяся литая, цвет Темно-красный, 10 лет</t>
  </si>
  <si>
    <t>DR330240208</t>
  </si>
  <si>
    <t>100-2402</t>
  </si>
  <si>
    <t>пленка самоклеящаяся литая, цвет Гранат, 10 лет</t>
  </si>
  <si>
    <t>DR330240307</t>
  </si>
  <si>
    <t>100-2403</t>
  </si>
  <si>
    <t>пленка самоклеящаяся литая, цвет Глянцевый красный - PANTONE® 7421 C, 10 лет</t>
  </si>
  <si>
    <t>DR330240406</t>
  </si>
  <si>
    <t>100-2404</t>
  </si>
  <si>
    <t>пленка самоклеящаяся литая, цвет Восточный красный, 10 лет</t>
  </si>
  <si>
    <t>DR330240505</t>
  </si>
  <si>
    <t>100-2405</t>
  </si>
  <si>
    <t>пленка самоклеящаяся литая, цвет Пурпурно-красный - PANTONE® 222 C, 10 лет</t>
  </si>
  <si>
    <t>DR330240604</t>
  </si>
  <si>
    <t>100-2406</t>
  </si>
  <si>
    <t>пленка самоклеящаяся литая, цвет Красный виноград, 10 лет</t>
  </si>
  <si>
    <t>DR330240703</t>
  </si>
  <si>
    <t>100-2407</t>
  </si>
  <si>
    <t>пленка самоклеящаяся литая, цвет Красно-коричневый, 10 лет</t>
  </si>
  <si>
    <t>DR330240901</t>
  </si>
  <si>
    <t>100-2409</t>
  </si>
  <si>
    <t>пленка самоклеящаяся литая, цвет Красновато-лиловый - PANTONE® 255 C, 10 лет</t>
  </si>
  <si>
    <t>DR330241008</t>
  </si>
  <si>
    <t>100-2410</t>
  </si>
  <si>
    <t>пленка самоклеящаяся литая, цвет Фуксия, 10 лет</t>
  </si>
  <si>
    <t>DR330241107</t>
  </si>
  <si>
    <t>100-2411</t>
  </si>
  <si>
    <t>пленка самоклеящаяся литая, цвет Насыщенный фиолетовый - PANTONE® 267 C, 10 лет</t>
  </si>
  <si>
    <t>DR330241206</t>
  </si>
  <si>
    <t>100-2412</t>
  </si>
  <si>
    <t>пленка самоклеящаяся литая, цвет Лаванда - PANTONE® 2665 C, 10 лет</t>
  </si>
  <si>
    <t>DR330241305</t>
  </si>
  <si>
    <t>100-2413</t>
  </si>
  <si>
    <t>пленка самоклеящаяся литая, цвет Лиловый, 10 лет</t>
  </si>
  <si>
    <t>DR330241503</t>
  </si>
  <si>
    <t>100-2415</t>
  </si>
  <si>
    <t>пленка самоклеящаяся литая, цвет Бледно-розовый, 10 лет</t>
  </si>
  <si>
    <t>DR330241602</t>
  </si>
  <si>
    <t>100-2416</t>
  </si>
  <si>
    <t>пленка самоклеящаяся литая, цвет Базальтово-синий - PANTONE® 2766 C, 10 лет</t>
  </si>
  <si>
    <t>DR330241701</t>
  </si>
  <si>
    <t>100-2417</t>
  </si>
  <si>
    <t>пленка самоклеящаяся литая, цвет Синий кобальт - PANTONE® 661 C, 10 лет</t>
  </si>
  <si>
    <t>DR330241800</t>
  </si>
  <si>
    <t>100-2418</t>
  </si>
  <si>
    <t>пленка самоклеящаяся литая, цвет Хаки, 10 лет</t>
  </si>
  <si>
    <t>DR330241909</t>
  </si>
  <si>
    <t>100-2419</t>
  </si>
  <si>
    <t>пленка самоклеящаяся литая, цвет Зеленый хром, 10 лет</t>
  </si>
  <si>
    <t>DR330242006</t>
  </si>
  <si>
    <t>100-2420</t>
  </si>
  <si>
    <t>пленка самоклеящаяся литая, цвет Темно-зеленый - PANTONE® 362 C, 10 лет</t>
  </si>
  <si>
    <t>DR330242220</t>
  </si>
  <si>
    <t>100-2422</t>
  </si>
  <si>
    <t>пленка самоклеящаяся литая, цвет Темно-бирюзовый, 10 лет</t>
  </si>
  <si>
    <t>DR330242402</t>
  </si>
  <si>
    <t>100-2424</t>
  </si>
  <si>
    <t>пленка самоклеящаяся литая, цвет Сафари, 10 лет</t>
  </si>
  <si>
    <t>DR330242501</t>
  </si>
  <si>
    <t>100-2425</t>
  </si>
  <si>
    <t>пленка самоклеящаяся литая, цвет Горный бежевый, 10 лет</t>
  </si>
  <si>
    <t>DR330242600</t>
  </si>
  <si>
    <t>100-2426</t>
  </si>
  <si>
    <t>пленка самоклеящаяся литая, цвет Горный серый, 10 лет</t>
  </si>
  <si>
    <t>DR330242709</t>
  </si>
  <si>
    <t>100-2427</t>
  </si>
  <si>
    <t>пленка самоклеящаяся литая, цвет Мраморно-серый, 10 лет</t>
  </si>
  <si>
    <t>DR330242808</t>
  </si>
  <si>
    <t>100-2428</t>
  </si>
  <si>
    <t>пленка самоклеящаяся литая, цвет Кристально-серый, 10 лет</t>
  </si>
  <si>
    <t>DR330242907</t>
  </si>
  <si>
    <t>100-2429</t>
  </si>
  <si>
    <t>пленка самоклеящаяся литая, цвет Невада, 10 лет</t>
  </si>
  <si>
    <t>DR330243004</t>
  </si>
  <si>
    <t>100-2430</t>
  </si>
  <si>
    <t>пленка самоклеящаяся литая, цвет Песочный, 10 лет</t>
  </si>
  <si>
    <t>DR330243103</t>
  </si>
  <si>
    <t>100-2431</t>
  </si>
  <si>
    <t>пленка самоклеящаяся литая, цвет Миндаль - PANTONE® 7506 C, 10 лет</t>
  </si>
  <si>
    <t>DR330243202</t>
  </si>
  <si>
    <t>100-2432</t>
  </si>
  <si>
    <t>пленка самоклеящаяся литая, цвет Весенний желтый, 10 лет</t>
  </si>
  <si>
    <t>DR330243301</t>
  </si>
  <si>
    <t>100-2433</t>
  </si>
  <si>
    <t>пленка самоклеящаяся литая, цвет Солнечно-желтый - PANTONE® Hexachrome Yellow C, 10 лет</t>
  </si>
  <si>
    <t>DR330243400</t>
  </si>
  <si>
    <t>100-2434</t>
  </si>
  <si>
    <t>пленка самоклеящаяся литая, цвет Оранжевый - PANTONE® 1505 C, 10 лет</t>
  </si>
  <si>
    <t>DR330243509</t>
  </si>
  <si>
    <t>100-2435</t>
  </si>
  <si>
    <t>пленка самоклеящаяся литая, цвет Офисный серый, 10 лет</t>
  </si>
  <si>
    <t>DR330243608</t>
  </si>
  <si>
    <t>100-2436</t>
  </si>
  <si>
    <t>пленка самоклеящаяся литая, цвет Зеленый камуфляж, 10 лет</t>
  </si>
  <si>
    <t>DR330243707</t>
  </si>
  <si>
    <t>100-2437</t>
  </si>
  <si>
    <t>пленка самоклеящаяся литая, цвет Армейский зеленый, 10 лет</t>
  </si>
  <si>
    <t>DR330247708</t>
  </si>
  <si>
    <t>100-2477</t>
  </si>
  <si>
    <t>пленка самоклеящаяся литая, цвет Зеленые джунгли матовый, 10 лет</t>
  </si>
  <si>
    <t>DR330026656</t>
  </si>
  <si>
    <t>100-266</t>
  </si>
  <si>
    <t>пленка самоклеящаяся литая, цвет Красно-оранжевый - PANTONE® 485 C, 10 лет</t>
  </si>
  <si>
    <t>DR330002780</t>
  </si>
  <si>
    <t>100-27</t>
  </si>
  <si>
    <t>пленка самоклеящаяся литая,цвет Черно-синий - PANTONE® 539 C, 10 лет</t>
  </si>
  <si>
    <t>DR330029007</t>
  </si>
  <si>
    <t>100-29</t>
  </si>
  <si>
    <t>пленка самоклеящаяся литая, цвет Каштановый, 10 лет</t>
  </si>
  <si>
    <t>DR330038107</t>
  </si>
  <si>
    <t>100-381</t>
  </si>
  <si>
    <t>пленка самоклеящаяся литая, цвет желто-оранжевый , 10 лет</t>
  </si>
  <si>
    <t>DR330038354</t>
  </si>
  <si>
    <t>100-383</t>
  </si>
  <si>
    <t>пленка самоклеящаяся литая, цвет Слоновая кость, 10 лет</t>
  </si>
  <si>
    <t>DR330038453</t>
  </si>
  <si>
    <t>100-384</t>
  </si>
  <si>
    <t>пленка самоклеящаяся литая, цвет Светло-серый - PANTONE® 428 C, 10 лет</t>
  </si>
  <si>
    <t>DR330038529</t>
  </si>
  <si>
    <t>100-385</t>
  </si>
  <si>
    <t>пленка самоклеящаяся литая, цвет Лимонный - PANTONE® 3965 C, 10 лет</t>
  </si>
  <si>
    <t>DR330038651</t>
  </si>
  <si>
    <t>100-386</t>
  </si>
  <si>
    <t>пленка самоклеящаяся литая, цвет Темно-бордовый - PANTONE® 1817 C, 10 лет</t>
  </si>
  <si>
    <t>DR330041010</t>
  </si>
  <si>
    <t>100-410</t>
  </si>
  <si>
    <t>пленка самоклеящаяся литая, цвет Мандариновый - PANTONE® 1665 C, 10 лет</t>
  </si>
  <si>
    <t>DR330044956</t>
  </si>
  <si>
    <t>100-449</t>
  </si>
  <si>
    <t>пленка самоклеящаяся литая, цвет Лайм, 10 лет</t>
  </si>
  <si>
    <t>DR330045086</t>
  </si>
  <si>
    <t>100-450</t>
  </si>
  <si>
    <t>пленка самоклеящаяся литая, цвет Травянисто-зеленый - PANTONE® 349 C, 10 лет</t>
  </si>
  <si>
    <t>DR330045094</t>
  </si>
  <si>
    <t>DR330045425</t>
  </si>
  <si>
    <t>100-454</t>
  </si>
  <si>
    <t>пленка самоклеящаяся литая, цвет Розовый, 10 лет</t>
  </si>
  <si>
    <t>DR330004604</t>
  </si>
  <si>
    <t>100-46</t>
  </si>
  <si>
    <t>пленка самоклеящаяся литая, цвет малахит , 10 лет</t>
  </si>
  <si>
    <t>DR330046753</t>
  </si>
  <si>
    <t>100-467</t>
  </si>
  <si>
    <t>пленка самоклеящаяся литая, цвет Темный бежево-серый, 10 лет</t>
  </si>
  <si>
    <t>DR330004729</t>
  </si>
  <si>
    <t>100-47</t>
  </si>
  <si>
    <t>пленка самоклеящаяся литая, цвет Насыщенный голубой - PANTONE® 300 C, 10 лет</t>
  </si>
  <si>
    <t>DR330005353</t>
  </si>
  <si>
    <t>100-53</t>
  </si>
  <si>
    <t>пленка самоклеящаяся литая, цвет  Красный кардинал - PANTONE® 187 C, 10 лет</t>
  </si>
  <si>
    <t>DR330005650</t>
  </si>
  <si>
    <t>100-56</t>
  </si>
  <si>
    <t>пленка самоклеящаяся литая, цвет Древесно-зеленый - PANTONE® 3425 C, 10 лет</t>
  </si>
  <si>
    <t>DR330059525</t>
  </si>
  <si>
    <t>100-595</t>
  </si>
  <si>
    <t>пленка самоклеящаяся литая, цвет Темно-пурпурный, 10 лет</t>
  </si>
  <si>
    <t>DR330059756</t>
  </si>
  <si>
    <t>100-597</t>
  </si>
  <si>
    <t>пленка самоклеящаяся литая, цвет Пурпурный - PANTONE® 525 C, 10 лет</t>
  </si>
  <si>
    <t>DR330059855</t>
  </si>
  <si>
    <t>100-598</t>
  </si>
  <si>
    <t>пленка самоклеящаяся литая, цвет Абрикосовый, 10 лет</t>
  </si>
  <si>
    <t>DR330060028</t>
  </si>
  <si>
    <t>100-600</t>
  </si>
  <si>
    <t>пленка самоклеящаяся литая , цвет Бледно-голубой - PANTONE® 318 C, 10 лет</t>
  </si>
  <si>
    <t>DR330060200</t>
  </si>
  <si>
    <t>100-602</t>
  </si>
  <si>
    <t>пленка самоклеящаяся литая, цвет бледно-голубой, 10 лет</t>
  </si>
  <si>
    <t>DR330060325</t>
  </si>
  <si>
    <t>100-603</t>
  </si>
  <si>
    <t>пленка самоклеящаяся литая, цвет Сине-зеленый - PANTONE® 321 C, 10 лет</t>
  </si>
  <si>
    <t>DR330060408</t>
  </si>
  <si>
    <t>100-604</t>
  </si>
  <si>
    <t>пленка самоклеящаяся литая, цвет горчичный, 10 лет</t>
  </si>
  <si>
    <t>DR330060556</t>
  </si>
  <si>
    <t>100-605</t>
  </si>
  <si>
    <t>пленка самоклеящаяся литая , цвет Умеренно-серый - PANTONE® 422 C, 10 лет</t>
  </si>
  <si>
    <t>DR330070654</t>
  </si>
  <si>
    <t>100-706</t>
  </si>
  <si>
    <t>пленка самоклеящаяся литая, цвет Темно-серый, 10 лет</t>
  </si>
  <si>
    <t>DR330071421</t>
  </si>
  <si>
    <t>100-714</t>
  </si>
  <si>
    <t>пленка самоклеящаяся литая, цвет Лососевый, 10 лет</t>
  </si>
  <si>
    <t>DR330071629</t>
  </si>
  <si>
    <t>100-716</t>
  </si>
  <si>
    <t>пленка самоклеящаяся литая, цвет Светло-бирюзовый - PANTONE® 3258 C, 10 лет</t>
  </si>
  <si>
    <t>DR330071827</t>
  </si>
  <si>
    <t>100-718</t>
  </si>
  <si>
    <t>пленка самоклеящаяся литая, цвет Нефрит - PANTONE® 326 C, 10 лет</t>
  </si>
  <si>
    <t>DR330072122</t>
  </si>
  <si>
    <t>100-721</t>
  </si>
  <si>
    <t>пленка самоклеящаяся литая, цвет Ярко-фиолетовый, 10 лет</t>
  </si>
  <si>
    <t>DR330072288</t>
  </si>
  <si>
    <t>100-722</t>
  </si>
  <si>
    <t>пленка самоклеящаяся литая , цвет Ярко-зеленый - PANTONE® 348 C, 10 лет</t>
  </si>
  <si>
    <t>DR330072320</t>
  </si>
  <si>
    <t>100-723</t>
  </si>
  <si>
    <t>пленка самоклеящаяся литая, цвет Бордовый, 10 лет</t>
  </si>
  <si>
    <t>DR330072486</t>
  </si>
  <si>
    <t>100-724</t>
  </si>
  <si>
    <t>пленка самоклеящаяся литая, цвет Черно-синий светлый - PANTONE® 648 C, 10 лет</t>
  </si>
  <si>
    <t>DR330072528</t>
  </si>
  <si>
    <t>100-725</t>
  </si>
  <si>
    <t>пленка самоклеящаяся литая, цвет Темно-голубой, 10 лет</t>
  </si>
  <si>
    <t>DR330072627</t>
  </si>
  <si>
    <t>100-726</t>
  </si>
  <si>
    <t>пленка самоклеящаяся литая , цвет Матовый голубой - PANTONE® 5415 C, 10 лет</t>
  </si>
  <si>
    <t>DR330072726</t>
  </si>
  <si>
    <t>100-727</t>
  </si>
  <si>
    <t>пленка самоклеящаяся литая, цвет Древесно-зеленый - PANTONE® 3305 C, 10 лет</t>
  </si>
  <si>
    <t>DR330072825</t>
  </si>
  <si>
    <t>100-728</t>
  </si>
  <si>
    <t>пленка самоклеящаяся литая, цвет Бежево-серый, 10 лет</t>
  </si>
  <si>
    <t>DR330072908</t>
  </si>
  <si>
    <t>100-729</t>
  </si>
  <si>
    <t>пленка самоклеящаяся литая, цвет Серо-коричневый , 10 лет</t>
  </si>
  <si>
    <t>DR330073187</t>
  </si>
  <si>
    <t>100-731</t>
  </si>
  <si>
    <t>пленка самоклеящаяся литая, цвет Темная слоновая кость, 10 лет</t>
  </si>
  <si>
    <t>DR330082402</t>
  </si>
  <si>
    <t>100-821</t>
  </si>
  <si>
    <t>пленка самоклеящаяся литая, цвет Маджента - PANTONE® 674 C, 10 лет</t>
  </si>
  <si>
    <t>DR330082220</t>
  </si>
  <si>
    <t>100-822</t>
  </si>
  <si>
    <t>пленка самоклеящаяся литая, цвет Средне-серый - PANTONE® 423 C, 10 лет</t>
  </si>
  <si>
    <t>DR330098416</t>
  </si>
  <si>
    <t>100-984</t>
  </si>
  <si>
    <t>пленка самоклеящаяся литая, цвет Темно-фиолетовый - PANTONE® 2607 C, 10 лет</t>
  </si>
  <si>
    <t>DY330137315</t>
  </si>
  <si>
    <t>100VHS-1317</t>
  </si>
  <si>
    <t>пленка самоклеящаяся литая, цвет Синий , 10 лет</t>
  </si>
  <si>
    <t>DR330123107</t>
  </si>
  <si>
    <t>100-1231</t>
  </si>
  <si>
    <t>пленка самоклеящаяся литая, цвет Охра металик, 10 лет</t>
  </si>
  <si>
    <t>DR330014421</t>
  </si>
  <si>
    <t>100-144</t>
  </si>
  <si>
    <t>пленка самоклеящаяся литая, цвет Антрацит металлик, 10 лет</t>
  </si>
  <si>
    <t>DR330145209</t>
  </si>
  <si>
    <t>100-1452</t>
  </si>
  <si>
    <t>пленка самоклеящаяся литая, цвет Аляска металлик, 10 лет</t>
  </si>
  <si>
    <t>DR330177103</t>
  </si>
  <si>
    <t>100-1771</t>
  </si>
  <si>
    <t>пленка самоклеящаяся литая, цвет Янтарь металлик, 10 лет</t>
  </si>
  <si>
    <t>DR330192706</t>
  </si>
  <si>
    <t>100-1927</t>
  </si>
  <si>
    <t>пленка самоклеящаяся литая, цвет Красное танго металлик, 10 лет</t>
  </si>
  <si>
    <t>DR330199602</t>
  </si>
  <si>
    <t>100-1996</t>
  </si>
  <si>
    <t>пленка самоклеящаяся литая, цвет Глянцевый черный металлик, 10 лет</t>
  </si>
  <si>
    <t>DR330206506</t>
  </si>
  <si>
    <t>100-2065</t>
  </si>
  <si>
    <t>пленка самоклеящаяся литая, цвет Золото Венеры металлик, 10 лет</t>
  </si>
  <si>
    <t>DR330211308</t>
  </si>
  <si>
    <t>100-2113</t>
  </si>
  <si>
    <t>пленка самоклеящаяся литая, цвет Атмосфера металлик, 10 лет</t>
  </si>
  <si>
    <t>DR330225902</t>
  </si>
  <si>
    <t>100-2259</t>
  </si>
  <si>
    <t>пленка самоклеящаяся литая, цвет Топаз металлик, 10 лет</t>
  </si>
  <si>
    <t>DR330243806</t>
  </si>
  <si>
    <t>100-2438</t>
  </si>
  <si>
    <t>пленка самоклеящаяся литая, цвет Платина матовый металлик, 10 лет</t>
  </si>
  <si>
    <t>DR330243905</t>
  </si>
  <si>
    <t>100-2439</t>
  </si>
  <si>
    <t>пленка самоклеящаяся литая, цвет Серая акула матовый металлик, 10 лет</t>
  </si>
  <si>
    <t>DR330244002</t>
  </si>
  <si>
    <t>100-2440</t>
  </si>
  <si>
    <t>пленка самоклеящаяся литая, цвет Устрица металлик, 10 лет</t>
  </si>
  <si>
    <t>DR330244101</t>
  </si>
  <si>
    <t>100-2441</t>
  </si>
  <si>
    <t>пленка самоклеящаяся литая, цвет Роза металлик, 10 лет</t>
  </si>
  <si>
    <t>DR330244200</t>
  </si>
  <si>
    <t>100-2442</t>
  </si>
  <si>
    <t>пленка самоклеящаяся литая, цвет Ископаемый серый металлик, 10 лет</t>
  </si>
  <si>
    <t>DR330244309</t>
  </si>
  <si>
    <t>100-2443</t>
  </si>
  <si>
    <t>пленка самоклеящаяся литая, цвет Желто-коричневый металлик, 10 лет</t>
  </si>
  <si>
    <t>DR330244408</t>
  </si>
  <si>
    <t>100-2444</t>
  </si>
  <si>
    <t>пленка самоклеящаяся литая, цвет Серебряный металлик, 10 лет</t>
  </si>
  <si>
    <t>DR330244507</t>
  </si>
  <si>
    <t>100-2445</t>
  </si>
  <si>
    <t>пленка самоклеящаяся литая, цвет Жемчужный металлик, 10 лет</t>
  </si>
  <si>
    <t>DR330244606</t>
  </si>
  <si>
    <t>100-2446</t>
  </si>
  <si>
    <t>пленка самоклеящаяся литая, цвет Медово-золотой металлик, 10 лет</t>
  </si>
  <si>
    <t>DR330244705</t>
  </si>
  <si>
    <t>100-2447</t>
  </si>
  <si>
    <t>пленка самоклеящаяся литая, цвет Бронзовый металлик, 10 лет</t>
  </si>
  <si>
    <t>DR330244804</t>
  </si>
  <si>
    <t>100-2448</t>
  </si>
  <si>
    <t>пленка самоклеящаяся литая, цвет Фисташковый металлик, 10 лет</t>
  </si>
  <si>
    <t>DR330244903</t>
  </si>
  <si>
    <t>100-2449</t>
  </si>
  <si>
    <t>пленка самоклеящаяся литая, цвет Зеленый металлик, 10 лет</t>
  </si>
  <si>
    <t>DR330245009</t>
  </si>
  <si>
    <t>100-2450</t>
  </si>
  <si>
    <t>пленка самоклеящаяся литая, цвет Турмалин металлик, 10 лет</t>
  </si>
  <si>
    <t>DR330245108</t>
  </si>
  <si>
    <t>100-2451</t>
  </si>
  <si>
    <t>пленка самоклеящаяся литая, цвет Императорский зеленый металлик, 10 лет</t>
  </si>
  <si>
    <t>DR330245207</t>
  </si>
  <si>
    <t>100-2452</t>
  </si>
  <si>
    <t>пленка самоклеящаяся литая, цвет Оливковый металлик, 10 лет</t>
  </si>
  <si>
    <t>DR330245306</t>
  </si>
  <si>
    <t>100-2453</t>
  </si>
  <si>
    <t>пленка самоклеящаяся литая, цвет Синяя ночь металлик, 10 лет</t>
  </si>
  <si>
    <t>DR330245405</t>
  </si>
  <si>
    <t>100-2454</t>
  </si>
  <si>
    <t>пленка самоклеящаяся литая, цвет Морской синий металлик, 10 лет</t>
  </si>
  <si>
    <t>DR330245504</t>
  </si>
  <si>
    <t>100-2455</t>
  </si>
  <si>
    <t>пленка самоклеящаяся литая, цвет Индиго металик, 10 лет</t>
  </si>
  <si>
    <t>DR330245603</t>
  </si>
  <si>
    <t>100-2456</t>
  </si>
  <si>
    <t>пленка самоклеящаяся литая, цвет Бензиновый металлик, 10 лет</t>
  </si>
  <si>
    <t>DR330245702</t>
  </si>
  <si>
    <t>100-2457</t>
  </si>
  <si>
    <t>пленка самоклеящаяся литая, цвет Лазурный металлик, 10 лет</t>
  </si>
  <si>
    <t>DR330245801</t>
  </si>
  <si>
    <t>100-2458</t>
  </si>
  <si>
    <t>пленка самоклеящаяся литая, цвет Светло-фиолетовый металлик, 10 лет</t>
  </si>
  <si>
    <t>DR330245900</t>
  </si>
  <si>
    <t>100-2459</t>
  </si>
  <si>
    <t>пленка самоклеящаяся литая, цвет Пурпурный металлик, 10 лет</t>
  </si>
  <si>
    <t>DR330246106</t>
  </si>
  <si>
    <t>100-2461</t>
  </si>
  <si>
    <t>пленка самоклеящаяся литая, цвет Фиолетовый металлик, 10 лет</t>
  </si>
  <si>
    <t>DR330246205</t>
  </si>
  <si>
    <t>100-2462</t>
  </si>
  <si>
    <t>пленка самоклеящаяся литая, цвет Красный металлик, 10 лет</t>
  </si>
  <si>
    <t>DR330246304</t>
  </si>
  <si>
    <t>100-2463</t>
  </si>
  <si>
    <t>пленка самоклеящаяся литая, цвет Красный рубин металлик, 10 лет</t>
  </si>
  <si>
    <t>DR330246403</t>
  </si>
  <si>
    <t>100-2464</t>
  </si>
  <si>
    <t>пленка самоклеящаяся литая, цвет Бордовый металлик, 10 лет</t>
  </si>
  <si>
    <t>DR330246502</t>
  </si>
  <si>
    <t>100-2465</t>
  </si>
  <si>
    <t>пленка самоклеящаяся литая, цвет Малиновый металлик, 10 лет</t>
  </si>
  <si>
    <t>DR330246601</t>
  </si>
  <si>
    <t>100-2466</t>
  </si>
  <si>
    <t>пленка самоклеящаяся литая, цвет Розовый металлик, 10 лет</t>
  </si>
  <si>
    <t>DR330246700</t>
  </si>
  <si>
    <t>100-2467</t>
  </si>
  <si>
    <t>пленка самоклеящаяся литая, цвет Горчичный металлик, 10 лет</t>
  </si>
  <si>
    <t>DR330246809</t>
  </si>
  <si>
    <t>100-2468</t>
  </si>
  <si>
    <t>пленка самоклеящаяся литая, цвет Медовый металлик, 10 лет</t>
  </si>
  <si>
    <t>DR330246908</t>
  </si>
  <si>
    <t>100-2469</t>
  </si>
  <si>
    <t>пленка самоклеящаяся литая, цвет Шафран металлик, 10 лет</t>
  </si>
  <si>
    <t>DR330247005</t>
  </si>
  <si>
    <t>100-2470</t>
  </si>
  <si>
    <t>пленка самоклеящаяся литая, цвет Темно-оранжевый металлик, 10 лет</t>
  </si>
  <si>
    <t>DR330247104</t>
  </si>
  <si>
    <t>100-2471</t>
  </si>
  <si>
    <t>пленка самоклеящаяся литая, цвет Лиловый металлик, 10 лет</t>
  </si>
  <si>
    <t>DR330247203</t>
  </si>
  <si>
    <t>100-2472</t>
  </si>
  <si>
    <t>пленка самоклеящаяся литая, цвет Космос металлик, 10 лет</t>
  </si>
  <si>
    <t>DR330247302</t>
  </si>
  <si>
    <t>100-2473</t>
  </si>
  <si>
    <t>пленка самоклеящаяся литая, цвет Аполло металлик, 10 лет</t>
  </si>
  <si>
    <t>DR330247401</t>
  </si>
  <si>
    <t>100-2474</t>
  </si>
  <si>
    <t>пленка самоклеящаяся литая, цвет Розовое шампанское металлик, 10 лет</t>
  </si>
  <si>
    <t>DR330247500</t>
  </si>
  <si>
    <t>100-2475</t>
  </si>
  <si>
    <t>пленка самоклеящаяся литая, цвет Лосось металлик, 10 лет</t>
  </si>
  <si>
    <t>DR330247609</t>
  </si>
  <si>
    <t>100-2476</t>
  </si>
  <si>
    <t>пленка самоклеящаяся литая, цвет Гранит металлик, 10 лет</t>
  </si>
  <si>
    <t>DR330005452</t>
  </si>
  <si>
    <t>100-54</t>
  </si>
  <si>
    <t>пленка самоклеящаяся литая, цвет Золотой металлик, 10 лет</t>
  </si>
  <si>
    <t>DR363001519</t>
  </si>
  <si>
    <t xml:space="preserve">3630-015 </t>
  </si>
  <si>
    <t>пленка транслюцентная литая, цвет желтый - PANTONE® 109 C,10 лет</t>
  </si>
  <si>
    <t>DR363002004</t>
  </si>
  <si>
    <t xml:space="preserve">3630-20 </t>
  </si>
  <si>
    <t>пленка транслюцентная литая, цвет белый,10 лет</t>
  </si>
  <si>
    <t>DR363002202</t>
  </si>
  <si>
    <t xml:space="preserve">3630-22 </t>
  </si>
  <si>
    <t>пленка транслюцентная литая, цвет черный - PANTONE® Process Black C,  10 лет</t>
  </si>
  <si>
    <t>DR363002608</t>
  </si>
  <si>
    <t xml:space="preserve">3630-26 </t>
  </si>
  <si>
    <t>пленка транслюцентная литая, цвет зеленый - PANTONE® 349 C,10 лет</t>
  </si>
  <si>
    <t>DR363003309</t>
  </si>
  <si>
    <t>3630-33</t>
  </si>
  <si>
    <t>пленка транслюцентная литая, цвет красный, 10 лет</t>
  </si>
  <si>
    <t>DR363003606</t>
  </si>
  <si>
    <t xml:space="preserve">3630-36 </t>
  </si>
  <si>
    <t>пленка транслюцентная литая, цвет темно-синий - PANTONE® 281 C,10 лет</t>
  </si>
  <si>
    <t>DR363004307</t>
  </si>
  <si>
    <t>3630-43</t>
  </si>
  <si>
    <t>пленка транслюцентная литая, цвет красный томат,10 лет</t>
  </si>
  <si>
    <t>DR363004406</t>
  </si>
  <si>
    <t xml:space="preserve">3630-44 </t>
  </si>
  <si>
    <t>пленка транслюцентная литая, цвет оранжевый - PANTONE® 1655 C,10 лет</t>
  </si>
  <si>
    <t>DR363004901</t>
  </si>
  <si>
    <t xml:space="preserve">3630-49 </t>
  </si>
  <si>
    <t>пленка транслюцентная литая, цвет бордовый - PANTONE® 188 C,10 лет</t>
  </si>
  <si>
    <t>DR363005304</t>
  </si>
  <si>
    <t xml:space="preserve">3630-53 </t>
  </si>
  <si>
    <t>пленка транслюцентная литая, цвет красный кардинал,10 лет</t>
  </si>
  <si>
    <t>DR363005700</t>
  </si>
  <si>
    <t xml:space="preserve">3630-57 </t>
  </si>
  <si>
    <t>пленка транслюцентная литая, цвет голубой, 10 лет</t>
  </si>
  <si>
    <t>DR363006104</t>
  </si>
  <si>
    <t>3630-61</t>
  </si>
  <si>
    <t>пленка транслюцентная литая,цвет сине-серый,10 лет</t>
  </si>
  <si>
    <t>DR363007300</t>
  </si>
  <si>
    <t>3630-73</t>
  </si>
  <si>
    <t>пленка транслюцентная литая,цвет темно-красный,10 лет</t>
  </si>
  <si>
    <t>DR363007508</t>
  </si>
  <si>
    <t xml:space="preserve">3630-75 </t>
  </si>
  <si>
    <t>пленка транслюцентная литая,цвет цветок календулы,10 лет</t>
  </si>
  <si>
    <t>DR363007805</t>
  </si>
  <si>
    <t xml:space="preserve">3630-78 </t>
  </si>
  <si>
    <t>пленка транслюцентная литая,цвет ярко-розовый - PANTONE® 206 C,10 лет</t>
  </si>
  <si>
    <t>DR363008308</t>
  </si>
  <si>
    <t xml:space="preserve">3630-83 </t>
  </si>
  <si>
    <t>пленка транслюцентная литая,цвет королевский-красный - PANTONE® 187 C,10 лет</t>
  </si>
  <si>
    <t>DR363008407</t>
  </si>
  <si>
    <t xml:space="preserve">3630-84 </t>
  </si>
  <si>
    <t>пленка транслюцентная литая,цвет тангерин - PANTONE® 151 C,10 лет</t>
  </si>
  <si>
    <t>DR363009702</t>
  </si>
  <si>
    <t xml:space="preserve">3630-97 </t>
  </si>
  <si>
    <t>пленка транслюцентная литая,цвет умеренный синий - PANTONE® 294 C,10 лет</t>
  </si>
  <si>
    <t>DR363010601</t>
  </si>
  <si>
    <t xml:space="preserve">3630-106 </t>
  </si>
  <si>
    <t>пленка транслюцентная литая,цвет салатовый - PANTONE® 376 C,10 лет</t>
  </si>
  <si>
    <t>DR363011609</t>
  </si>
  <si>
    <t xml:space="preserve">3630-116 </t>
  </si>
  <si>
    <t>пленка транслюцентная литая,цвет яркий нефрит,10 лет</t>
  </si>
  <si>
    <t>DR363012508</t>
  </si>
  <si>
    <t xml:space="preserve">3630-125 </t>
  </si>
  <si>
    <t>пленка транслюцентная литая,цвет солнечно-желтый - PANTONE® 1235 C,10 лет</t>
  </si>
  <si>
    <t>DR363012706</t>
  </si>
  <si>
    <t xml:space="preserve">3630-127 </t>
  </si>
  <si>
    <t>пленка транслюцентная литая,цвет насыщенный синий - PANTONE® 300 C,10 лет</t>
  </si>
  <si>
    <t>DR363013100</t>
  </si>
  <si>
    <t xml:space="preserve">3630-131 </t>
  </si>
  <si>
    <t>пленка транслюцентная литая,цвет золотистый металлик - PANTONE® 873 C,10 лет</t>
  </si>
  <si>
    <t>DR363013308</t>
  </si>
  <si>
    <t xml:space="preserve">3630-133 </t>
  </si>
  <si>
    <t>пленка транслюцентная литая,цвет  малиновый - PANTONE® 220 C,10 лет</t>
  </si>
  <si>
    <t>DR363013605</t>
  </si>
  <si>
    <t xml:space="preserve">3630-136 </t>
  </si>
  <si>
    <t>пленка транслюцентная литая,цвет зеленый лайм - PANTONE® 368 C, 10 лет</t>
  </si>
  <si>
    <t>DR363014702</t>
  </si>
  <si>
    <t xml:space="preserve">3630-147 </t>
  </si>
  <si>
    <t>пленка транслюцентная литая,цвет темно-голубой европейский,10 лет</t>
  </si>
  <si>
    <t>DR363015600</t>
  </si>
  <si>
    <t xml:space="preserve">3630-156 </t>
  </si>
  <si>
    <t>пленка транслюцентная литая,цвет ярко-зеленый - PANTONE® 355 C,10 лет</t>
  </si>
  <si>
    <t>DR363015709</t>
  </si>
  <si>
    <t xml:space="preserve">3630-157 </t>
  </si>
  <si>
    <t>пленка транслюцентная литая,цвет синий султан - PANTONE® 288 C, 10 лет</t>
  </si>
  <si>
    <t>DR363033702</t>
  </si>
  <si>
    <t xml:space="preserve">3630-337 </t>
  </si>
  <si>
    <t>пленка транслюцентная литая,цвет лазурь - PANTONE® Process Blue,10 лет</t>
  </si>
  <si>
    <t>DR363000503</t>
  </si>
  <si>
    <t xml:space="preserve">3630-005 </t>
  </si>
  <si>
    <t>пленка транслюцентная литая, цвет слоновая кость,10 лет</t>
  </si>
  <si>
    <t>DR363002509</t>
  </si>
  <si>
    <t xml:space="preserve">3630-25 </t>
  </si>
  <si>
    <t>пленка транслюцентная литая, цвет желтый подсолнух - PANTONE® 123 C,10 лет</t>
  </si>
  <si>
    <t>DR363005106</t>
  </si>
  <si>
    <t xml:space="preserve">3630-51 </t>
  </si>
  <si>
    <t>пленка транслюцентная литая, цвет серебристо-серый - PANTONE® 430 C,10 лет</t>
  </si>
  <si>
    <t>DR363005908</t>
  </si>
  <si>
    <t xml:space="preserve">3630-59 </t>
  </si>
  <si>
    <t>пленка транслюцентная литая,цвет темно-коричневый - PANTONE® 4625 C,10 лет</t>
  </si>
  <si>
    <t>DR363006302</t>
  </si>
  <si>
    <t xml:space="preserve">3630-63 </t>
  </si>
  <si>
    <t>пленка транслюцентная литая,цвет красновато-коричневый - PANTONE® 483 C,10 лет</t>
  </si>
  <si>
    <t>DR363006807</t>
  </si>
  <si>
    <t xml:space="preserve">3630-68 </t>
  </si>
  <si>
    <t>пленка транслюцентная литая,цвет розовато-лиловый - PANTONE® 190 C,10 лет</t>
  </si>
  <si>
    <t>DR363006906</t>
  </si>
  <si>
    <t xml:space="preserve">3630-69 </t>
  </si>
  <si>
    <t>пленка транслюцентная литая,цвет серо-черный - PANTONE® Black C,10 лет</t>
  </si>
  <si>
    <t>DR363007102</t>
  </si>
  <si>
    <t xml:space="preserve">3630-71 </t>
  </si>
  <si>
    <t>пленка транслюцентная литая,цвет цинковый серый - PANTONE® 409 C,10 лет</t>
  </si>
  <si>
    <t>DR363007409</t>
  </si>
  <si>
    <t>3630-74</t>
  </si>
  <si>
    <t>пленка транслюцентная литая,цвет оранжевый кумкват - PANTONE® 1375 C,10 лет</t>
  </si>
  <si>
    <t>DR363007607</t>
  </si>
  <si>
    <t xml:space="preserve">3630-76 </t>
  </si>
  <si>
    <t>пленка транслюцентная литая,цвет темно-зеленый,10 лет</t>
  </si>
  <si>
    <t>DR363008704</t>
  </si>
  <si>
    <t xml:space="preserve">3630-87 </t>
  </si>
  <si>
    <t>пленка транслюцентная литая,цвет кобальтовый синий - PANTONE® 274 C,10 лет</t>
  </si>
  <si>
    <t>DR363010809</t>
  </si>
  <si>
    <t>3630-108</t>
  </si>
  <si>
    <t>пленка транслюцентная литая,цвет розовый - PANTONE® 224 C,10 лет</t>
  </si>
  <si>
    <t>DR363010908</t>
  </si>
  <si>
    <t xml:space="preserve">3630-109 </t>
  </si>
  <si>
    <t>пленка транслюцентная литая,цвет светлый красновато-коричневый - PANTONE® 181 C,10 лет</t>
  </si>
  <si>
    <t>DR363011500</t>
  </si>
  <si>
    <t>3630-115</t>
  </si>
  <si>
    <t>пленка транслюцентная литая,цвет светлый лимон - PANTONE® 3955 C, 10 лет</t>
  </si>
  <si>
    <t xml:space="preserve"> DR363011807 </t>
  </si>
  <si>
    <t>3630-118</t>
  </si>
  <si>
    <t>пленка транслюцентная литая,цвет ярко-малиновый - PANTONE® 241 C, 10 лет</t>
  </si>
  <si>
    <t>DR363012102</t>
  </si>
  <si>
    <t xml:space="preserve">3630-121 </t>
  </si>
  <si>
    <t>пленка транслюцентная литая,цвет серебряный - PANTONE® 877 C, 10 лет</t>
  </si>
  <si>
    <t>DR363012607</t>
  </si>
  <si>
    <t xml:space="preserve">3630-126 </t>
  </si>
  <si>
    <t>пленка транслюцентная литая,цвет темный изумруд - PANTONE® 3435 C,10 лет</t>
  </si>
  <si>
    <t>DR363012805</t>
  </si>
  <si>
    <t xml:space="preserve">3630-128 </t>
  </si>
  <si>
    <t>пленка транслюцентная литая,цвет сливовый - PANTONE® 2622 C,10 лет</t>
  </si>
  <si>
    <t>DR363012904</t>
  </si>
  <si>
    <t xml:space="preserve">3630-129 </t>
  </si>
  <si>
    <t>пленка транслюцентная литая,цвет бронзовый - PANTONE® 471 C,10 лет</t>
  </si>
  <si>
    <t>DR363013704</t>
  </si>
  <si>
    <t xml:space="preserve">3630-137 </t>
  </si>
  <si>
    <t>пленка транслюцентная литая,цвет  синий европейский - PANTONE® 281 C, 10 лет</t>
  </si>
  <si>
    <t>3630-141</t>
  </si>
  <si>
    <t>пленка транслюцентная литая,цвет  чистый золотой, 10 лет</t>
  </si>
  <si>
    <t>DR363014306</t>
  </si>
  <si>
    <t xml:space="preserve">3630-143 </t>
  </si>
  <si>
    <t>пленка транслюцентная литая,цвет коралловый,10 лет</t>
  </si>
  <si>
    <t>DR363014603</t>
  </si>
  <si>
    <t>3630-146</t>
  </si>
  <si>
    <t>пленка транслюцентная литая,цвет малахит - PANTONE® 347 C,10 лет</t>
  </si>
  <si>
    <t>DR363014900</t>
  </si>
  <si>
    <t xml:space="preserve">3630-149 </t>
  </si>
  <si>
    <t>пленка транслюцентная литая,цвет светло-бежевый - PANTONE® 468 C,10 лет</t>
  </si>
  <si>
    <t>DR363016707</t>
  </si>
  <si>
    <t xml:space="preserve">3630-167 </t>
  </si>
  <si>
    <t>пленка транслюцентная литая,цвет  ярко-синий - PANTONE® 2945 C, 10 лет</t>
  </si>
  <si>
    <t xml:space="preserve">DR363023604 </t>
  </si>
  <si>
    <t>3630-236</t>
  </si>
  <si>
    <t>пленка транслюцентная литая,цвет бирюзовый - PANTONE® 3282 C,10 лет</t>
  </si>
  <si>
    <t>DR363024602</t>
  </si>
  <si>
    <t xml:space="preserve">3630-246 </t>
  </si>
  <si>
    <t>пленка транслюцентная литая,цвет сине-зеленый - PANTONE® 322 C,10 лет</t>
  </si>
  <si>
    <t>DR363031706</t>
  </si>
  <si>
    <t xml:space="preserve">3630-317 </t>
  </si>
  <si>
    <t>пленка транслюцентная литая,цвет серо-голубой,10 лет</t>
  </si>
  <si>
    <t>DY363341909</t>
  </si>
  <si>
    <t>3630-H-3419</t>
  </si>
  <si>
    <t>пленка транслюцентная литая,спец.цвет оранжевый,10 лет</t>
  </si>
  <si>
    <t>DY363409508</t>
  </si>
  <si>
    <t>3630-H-4095</t>
  </si>
  <si>
    <t>пленка транслюцентная литая,спец.цвет желтый ,10 лет</t>
  </si>
  <si>
    <t>DY363402404</t>
  </si>
  <si>
    <t xml:space="preserve">3630-H-4024 </t>
  </si>
  <si>
    <t>пленка транслюцентная литая,спец.цвет желтый,10 лет</t>
  </si>
  <si>
    <t>DY363767509</t>
  </si>
  <si>
    <t>3630-H-7675</t>
  </si>
  <si>
    <t>пленка транслюцентная литая,спец.цвет светло-голубой,10 лет</t>
  </si>
  <si>
    <t>DY363835603</t>
  </si>
  <si>
    <t xml:space="preserve">3630-H-8356 </t>
  </si>
  <si>
    <t>пленка транслюцентная литая,спец.цвет синий,10 лет</t>
  </si>
  <si>
    <t>680-10</t>
  </si>
  <si>
    <t>пленка литая самоклеящаяся световозвращающая, цвет белый, 7 лет</t>
  </si>
  <si>
    <t>680-14</t>
  </si>
  <si>
    <t>пленка литая самоклеящаяся световозвращающая, цвет оранжевый, 7 лет</t>
  </si>
  <si>
    <t>0,61 х 45,7</t>
  </si>
  <si>
    <t>680-75</t>
  </si>
  <si>
    <t>пленка литая самоклеящаяся  световозвращающая,  цвет синий, 7 лет</t>
  </si>
  <si>
    <t>DR036875018</t>
  </si>
  <si>
    <t>680СR-75</t>
  </si>
  <si>
    <t>1,22 х 22,86</t>
  </si>
  <si>
    <t>DR036814017</t>
  </si>
  <si>
    <t>680CR-14</t>
  </si>
  <si>
    <t>пленка литая самоклеящаяся световозвращающая,  удаляемый клеевой слой с системой Comply™, цвет оранжевый, 7 лет</t>
  </si>
  <si>
    <t>DR036872015</t>
  </si>
  <si>
    <t>680CR-72</t>
  </si>
  <si>
    <t>пленка литая самоклеящаяся световозвращающая,  удаляемый клеевой слой с системой Comply™, цвет красный, 7 лет</t>
  </si>
  <si>
    <t>1080-BR120</t>
  </si>
  <si>
    <t>пленка литая самоклеящаяся, шлифованный алюминий, 4 года</t>
  </si>
  <si>
    <t>1,52 х 25</t>
  </si>
  <si>
    <t xml:space="preserve">1080-BR201 </t>
  </si>
  <si>
    <t>пленка литая самоклеящаяся, шлифованная сталь, 4 года</t>
  </si>
  <si>
    <t>1080-BR212</t>
  </si>
  <si>
    <t>пленка литая самоклеящаяся, шлифованный черный металл, 4 года</t>
  </si>
  <si>
    <t xml:space="preserve">1080-BR217 </t>
  </si>
  <si>
    <t>пленка литая самоклеящаяся, шлифованная сталь, цвет синий, 4 года</t>
  </si>
  <si>
    <t xml:space="preserve">1080-BR230 </t>
  </si>
  <si>
    <t>пленка литая самоклеящаяся, шлифованный титан, 4 года</t>
  </si>
  <si>
    <t xml:space="preserve">1080-BR241 </t>
  </si>
  <si>
    <t>пленка литая самоклеящаяся, шлифованная сталь, цвет золотой, 4 года</t>
  </si>
  <si>
    <t>1080-CF10</t>
  </si>
  <si>
    <t>пленка литая самоклеящаяся, карбон, цвет белый, 5 лет</t>
  </si>
  <si>
    <t>1080-CF12</t>
  </si>
  <si>
    <t>пленка литая самоклеящаяся, карбон, цвет черный, 5 лет</t>
  </si>
  <si>
    <t>1080-CF201</t>
  </si>
  <si>
    <t>пленка литая самоклеящаяся, карбон, цвет антрацит, 5 лет</t>
  </si>
  <si>
    <t>DR371001006</t>
  </si>
  <si>
    <t xml:space="preserve">1080-G10 </t>
  </si>
  <si>
    <t>пленка литая самоклеящаяся цвет белый глянцевый, 5 лет</t>
  </si>
  <si>
    <t>DR371010304</t>
  </si>
  <si>
    <t xml:space="preserve">1080-G103 </t>
  </si>
  <si>
    <t>пленка литая самоклеящаяся, цвет розовый глянцевый, 4 года</t>
  </si>
  <si>
    <t>DR371001212</t>
  </si>
  <si>
    <t xml:space="preserve">1080-G12 </t>
  </si>
  <si>
    <t>пленка литая самоклеящаяся, цвет черный глянцевыйб 5 лет</t>
  </si>
  <si>
    <t>DR371001303</t>
  </si>
  <si>
    <t xml:space="preserve">1080-G13 </t>
  </si>
  <si>
    <t>пленка литая самоклеящаяся, цвет красный глянцевый, 4 года</t>
  </si>
  <si>
    <t>DR371001402</t>
  </si>
  <si>
    <t>1080-G14</t>
  </si>
  <si>
    <t>пленка литая самоклеящаяся, цвет темно-оранжевый глянцевый, 4 года</t>
  </si>
  <si>
    <t>DR371001501</t>
  </si>
  <si>
    <t xml:space="preserve">1080-G15 </t>
  </si>
  <si>
    <t>пленка литая самоклеящаяся, цвет ярко-желтый глянцевый, 4 года</t>
  </si>
  <si>
    <t>DR371002509</t>
  </si>
  <si>
    <t xml:space="preserve">1080-G25 </t>
  </si>
  <si>
    <t>пленка литая самоклеящаяся, цвет подсолнух глянцевый, 4 года</t>
  </si>
  <si>
    <t>DR371004604</t>
  </si>
  <si>
    <t xml:space="preserve">1080-G46 </t>
  </si>
  <si>
    <t>пленка литая самоклеящаяся, цвет зеленый глянцевый, 4 года</t>
  </si>
  <si>
    <t>DR371004703</t>
  </si>
  <si>
    <t>1080-G47</t>
  </si>
  <si>
    <t>пленка литая самоклеящаяся, цвет синий глянцевый, 4 года</t>
  </si>
  <si>
    <t>DR371005403</t>
  </si>
  <si>
    <t xml:space="preserve">1080-G54 </t>
  </si>
  <si>
    <t>пленка литая самоклеящаяся, цвет оранжевый глянцевый, 4 года</t>
  </si>
  <si>
    <t>DR371007706</t>
  </si>
  <si>
    <t xml:space="preserve">1080-G77 </t>
  </si>
  <si>
    <t>пленка литая самоклеящаяся, цвет голубой глянцевый, 4 года</t>
  </si>
  <si>
    <t>DR371007904</t>
  </si>
  <si>
    <t xml:space="preserve">1080-G79 </t>
  </si>
  <si>
    <t>пленка литая самоклеящаяся, цвет бежевый глянцевый, 4 года</t>
  </si>
  <si>
    <t>DR371008308</t>
  </si>
  <si>
    <t xml:space="preserve">1080-G83 </t>
  </si>
  <si>
    <t>пленка литая самоклеящаяся, цвет темно-красный глянцевый, 4 года</t>
  </si>
  <si>
    <t>DR371012003</t>
  </si>
  <si>
    <t xml:space="preserve">1080-G120 </t>
  </si>
  <si>
    <t>пленка литая самоклеящаяся, цвет белый алюминий металлик, 4 года</t>
  </si>
  <si>
    <t>DR371020105</t>
  </si>
  <si>
    <t xml:space="preserve">1080-G201 </t>
  </si>
  <si>
    <t>пленка литая самоклеящаяся, цвет антрацит металлик, 4 года</t>
  </si>
  <si>
    <t>DR371020303</t>
  </si>
  <si>
    <t xml:space="preserve">1080-G203 </t>
  </si>
  <si>
    <t>пленка литая самоклеящаяся, цвет красный металлик, 4 года</t>
  </si>
  <si>
    <t xml:space="preserve">1080-G212 </t>
  </si>
  <si>
    <t>пленка литая самоклеящаяся, цвет черный металлик, 4 года</t>
  </si>
  <si>
    <t>DR371022705</t>
  </si>
  <si>
    <t>1080-G227</t>
  </si>
  <si>
    <t>пленка литая самоклеящаяся, цвет синий металлик, 4 года</t>
  </si>
  <si>
    <t>DR371024107</t>
  </si>
  <si>
    <t xml:space="preserve">1080-G241 </t>
  </si>
  <si>
    <t>пленка литая самоклеящаяся, цвет золотой металлик, 4 года</t>
  </si>
  <si>
    <t>DR371025104</t>
  </si>
  <si>
    <t xml:space="preserve">1080-G251 </t>
  </si>
  <si>
    <t>пленка литая самоклеящаяся, цвет серебряный металлик, 4 года</t>
  </si>
  <si>
    <t>DR371001014</t>
  </si>
  <si>
    <t xml:space="preserve">1080-M10 </t>
  </si>
  <si>
    <t>пленка литая самоклеящаяся, цвет белый матовый (глубокий), 5 лет</t>
  </si>
  <si>
    <t>DR371010312</t>
  </si>
  <si>
    <t xml:space="preserve">1080-M103 </t>
  </si>
  <si>
    <t>пленка литая самоклеящаяся, цвет розовый матовый, 5 лет</t>
  </si>
  <si>
    <t>DR371001220</t>
  </si>
  <si>
    <t xml:space="preserve">1080-M12 </t>
  </si>
  <si>
    <t>пленка литая самоклеящаяся, цвет черный матовый (глубокий), 5 лет</t>
  </si>
  <si>
    <t>DR371002103</t>
  </si>
  <si>
    <t>1080-M21</t>
  </si>
  <si>
    <t>пленка литая самоклеящаяся, цвет серебристый матовый (глубокий), 5 лет</t>
  </si>
  <si>
    <t>DR371022713</t>
  </si>
  <si>
    <t xml:space="preserve">1080-M227 </t>
  </si>
  <si>
    <t>пленка литая самоклеящаяся, цвет синий металлик матовый, 5 лет</t>
  </si>
  <si>
    <t>DR371023000</t>
  </si>
  <si>
    <t xml:space="preserve">1080-M230 </t>
  </si>
  <si>
    <t>пленка литая самоклеящаяся, цвет серый алюминий матовый, 5 лет</t>
  </si>
  <si>
    <t>DR371002608</t>
  </si>
  <si>
    <t>1080-M26</t>
  </si>
  <si>
    <t>пленка литая самоклеящаяся, цвет зеленый матовый (милитари), 5 лет</t>
  </si>
  <si>
    <t>DR371026102</t>
  </si>
  <si>
    <t xml:space="preserve">1080-M261 </t>
  </si>
  <si>
    <t>пленка литая самоклеящаяся, цвет темно-серый матовый, 5 лет</t>
  </si>
  <si>
    <t>DR371005411</t>
  </si>
  <si>
    <t xml:space="preserve">1080-M54 </t>
  </si>
  <si>
    <t>пленка литая самоклеящаяся, цвет оранжевый матовый, 5 лет</t>
  </si>
  <si>
    <t xml:space="preserve">1080-S12 </t>
  </si>
  <si>
    <t>пленка литая самоклеящаяся, цвет атласный черный, 5 лет</t>
  </si>
  <si>
    <t>WX300910436</t>
  </si>
  <si>
    <t>PNGPH III</t>
  </si>
  <si>
    <t>гибкая виниловая основа для световых коробов, 4 года</t>
  </si>
  <si>
    <t>3,2 x 50</t>
  </si>
  <si>
    <t>Panaflex 945</t>
  </si>
  <si>
    <t>гибкая виниловая основа для световых коробов, 10 лет</t>
  </si>
  <si>
    <t>1,22 х 100</t>
  </si>
  <si>
    <t>3635-22В</t>
  </si>
  <si>
    <t>пленка самоклеящаяся светоблокирующая, цвет черный матовый, 7 лет</t>
  </si>
  <si>
    <t xml:space="preserve">3635-20 </t>
  </si>
  <si>
    <t>пленка самоклеящаяся светоблокирующая, цвет  белый матовый,  7 лет</t>
  </si>
  <si>
    <t>3635-30</t>
  </si>
  <si>
    <t>пленка светорассеивающая белая, коэффициент светопропускания 30%, 7 лет</t>
  </si>
  <si>
    <t xml:space="preserve">3635-70 </t>
  </si>
  <si>
    <t>пленка светорассеивающая белая, коэффициент светопропускания 70%, 7 лет</t>
  </si>
  <si>
    <t xml:space="preserve">3635-91 </t>
  </si>
  <si>
    <t>пленка "день-ночь", цвет серый, 7 лет</t>
  </si>
  <si>
    <t xml:space="preserve">3635-100 </t>
  </si>
  <si>
    <t>пленка самоклеящаяся светоусиливающая, 7лет</t>
  </si>
  <si>
    <t xml:space="preserve">3635-210 </t>
  </si>
  <si>
    <t>перфорированная пленка для знаков с внутренней подсветкой,цвет белый, 5 лет</t>
  </si>
  <si>
    <t xml:space="preserve">3635-222 </t>
  </si>
  <si>
    <t>перфорированная пленка для знаков с внутренней подсветкой, цвет черный, 5 лет</t>
  </si>
  <si>
    <t>JR455059600</t>
  </si>
  <si>
    <t>7755SE-520</t>
  </si>
  <si>
    <t>пленка транслюцентная серебряная зеркальная,полупрозрачная, 7 лет</t>
  </si>
  <si>
    <t>JR451027882</t>
  </si>
  <si>
    <t>7755-431</t>
  </si>
  <si>
    <t>пленка самоклеящаяся зеркальная, цвет золотой, 7 лет</t>
  </si>
  <si>
    <t>JR451027890</t>
  </si>
  <si>
    <t xml:space="preserve">7755-420 </t>
  </si>
  <si>
    <t>пленка самоклеящаяся зеркальная серебряная ,непрозрачная, 7 лет</t>
  </si>
  <si>
    <t xml:space="preserve">SCPS-100 </t>
  </si>
  <si>
    <t>аппликационная бумага для пленок SCOTCHCAL/SCOTCHLITE/CONTROLTAC</t>
  </si>
  <si>
    <t>0,61 х 91,4</t>
  </si>
  <si>
    <t>1,22 х 91,4</t>
  </si>
  <si>
    <t>DR500008948</t>
  </si>
  <si>
    <t>IAT ECG</t>
  </si>
  <si>
    <t>аппликационная бумага для пленок SC 30/50/2330/5525</t>
  </si>
  <si>
    <t>DR500001216</t>
  </si>
  <si>
    <t>Graphic Remover System 1 Liter</t>
  </si>
  <si>
    <t>Состав для удаления пленки</t>
  </si>
  <si>
    <t>1 л</t>
  </si>
  <si>
    <t>литр</t>
  </si>
  <si>
    <t>банка</t>
  </si>
  <si>
    <t>-</t>
  </si>
  <si>
    <t>3950  EDGE SEALER 8OZ DAUBER CA</t>
  </si>
  <si>
    <t>Краевой герметик (6 шт)</t>
  </si>
  <si>
    <t>0,237 л</t>
  </si>
  <si>
    <t>шт</t>
  </si>
  <si>
    <t>коробка</t>
  </si>
  <si>
    <t>DR500002149</t>
  </si>
  <si>
    <t>3M Surface Preparation System</t>
  </si>
  <si>
    <t>Жидкость для подготовки поверхности</t>
  </si>
  <si>
    <t>5 л</t>
  </si>
  <si>
    <t>складская</t>
  </si>
  <si>
    <t>CGS-50 THINNER</t>
  </si>
  <si>
    <t>Растворитель</t>
  </si>
  <si>
    <t>3,8л</t>
  </si>
  <si>
    <t>DR500231029</t>
  </si>
  <si>
    <t>SC R 231 ADHESIVE REMOVER  5 L</t>
  </si>
  <si>
    <t xml:space="preserve">R 231.Состав для снятия адгезива </t>
  </si>
  <si>
    <t>4150S EDGE SEALER 12 CTN</t>
  </si>
  <si>
    <t>Краевой герметик ( 12 шт )</t>
  </si>
  <si>
    <t>0,23 л</t>
  </si>
  <si>
    <t xml:space="preserve">86А Adhesion Promoter* </t>
  </si>
  <si>
    <t>86А усилитель адгезии*</t>
  </si>
  <si>
    <t>0,47 л</t>
  </si>
  <si>
    <t>DR500001356</t>
  </si>
  <si>
    <t xml:space="preserve">Graffiti Remover System 1 Liter </t>
  </si>
  <si>
    <t>Система для удаления граффити</t>
  </si>
  <si>
    <t>391X AIR RELEASE TOOL</t>
  </si>
  <si>
    <t>Игла для удаления воздуха</t>
  </si>
  <si>
    <t xml:space="preserve">RBA-1 </t>
  </si>
  <si>
    <t>Кисть для заклепок</t>
  </si>
  <si>
    <t>TSA-1</t>
  </si>
  <si>
    <t>Ракель  для нанесения пленки на текстурную поверхность</t>
  </si>
  <si>
    <t>TSA-2</t>
  </si>
  <si>
    <t>Ракель для нанесения пленки на угловые формы  текстурной поверхности</t>
  </si>
  <si>
    <t>DR500010878</t>
  </si>
  <si>
    <t xml:space="preserve">3M Roller S (5pcs/ctn) </t>
  </si>
  <si>
    <t>3M ролик S ( маленький) для работы с пленкой IJ380 / IJ180</t>
  </si>
  <si>
    <t>штука</t>
  </si>
  <si>
    <t>DR500010852</t>
  </si>
  <si>
    <t xml:space="preserve">3M Roller L (5pcs/ctn) </t>
  </si>
  <si>
    <t>3M ролик L (большой) для работы с пленкой IJ380 / IJ180</t>
  </si>
  <si>
    <t xml:space="preserve">SA-1 Sleeves </t>
  </si>
  <si>
    <t>Пакеты  для аппликатора</t>
  </si>
  <si>
    <t>GOLD APPLICATOR</t>
  </si>
  <si>
    <t>Аппликатор золотистый (ракель средней жесткости)</t>
  </si>
  <si>
    <t>BLUE APPLICATOR</t>
  </si>
  <si>
    <t>Аппликатор голубой (ракель мягкий)</t>
  </si>
  <si>
    <t>DR500012486</t>
  </si>
  <si>
    <t>Веер SC100</t>
  </si>
  <si>
    <t>Цветовой веер пленки Scotchcal 100</t>
  </si>
  <si>
    <t>21,5см х 6,5см</t>
  </si>
  <si>
    <t>штука (веер)</t>
  </si>
  <si>
    <t>коробка (25 вееров)</t>
  </si>
  <si>
    <t>25 вееров*</t>
  </si>
  <si>
    <t>DR500012494</t>
  </si>
  <si>
    <t>Цветовая раскладка  SC100</t>
  </si>
  <si>
    <t>25мм х 9мм</t>
  </si>
  <si>
    <t>DE272950093</t>
  </si>
  <si>
    <t>Colorswatch Scotchcal series 50</t>
  </si>
  <si>
    <t>11,5см х 4,5см</t>
  </si>
  <si>
    <t>веер</t>
  </si>
  <si>
    <t>DE272950028</t>
  </si>
  <si>
    <t>Colorswatch Scotchcal translucent 3630</t>
  </si>
  <si>
    <t>DE272950010</t>
  </si>
  <si>
    <t>A4 _ 3630/3635</t>
  </si>
  <si>
    <t>A4 210мм х 297мм</t>
  </si>
  <si>
    <t xml:space="preserve">3M Scotchprint Wrap Film      
Series 1080 A5 Samples 20/Box </t>
  </si>
  <si>
    <t>A5 210мм x 148мм</t>
  </si>
  <si>
    <t>Пленки для печати</t>
  </si>
  <si>
    <t>Ламинаты</t>
  </si>
  <si>
    <t>Серия</t>
  </si>
  <si>
    <t>Эконом материалы, инструменты и образцы продукции</t>
  </si>
  <si>
    <t>Пленки для печати и ламинаты</t>
  </si>
  <si>
    <t>Пленки для плоттерной резки</t>
  </si>
  <si>
    <t>Световозвращающие пленки</t>
  </si>
  <si>
    <t>Пленки для автостайлинга</t>
  </si>
  <si>
    <t>пленка литая самоклеящаяся, цвет темно-фиолетовый матовый, 5 лет</t>
  </si>
  <si>
    <t>пленка литая самоклеящаяся, цвет красный матовый, 5 лет</t>
  </si>
  <si>
    <t>пленка литая самоклеящаяся, цвет желтый матовый, 5 лет</t>
  </si>
  <si>
    <t>пленка литая самоклеящаяся, цвет зеленый матовый, 5 лет</t>
  </si>
  <si>
    <t>Владимир Смирнов</t>
  </si>
  <si>
    <t>Директор департамента Безопасности и Графики</t>
  </si>
  <si>
    <t>Перфорированная пленка с односторонней прозрачностью</t>
  </si>
  <si>
    <t>Пленка для напольной графики</t>
  </si>
  <si>
    <t>Пленка для тротуарной графики</t>
  </si>
  <si>
    <t>Пленка для текстурной поверхности</t>
  </si>
  <si>
    <t>Полимерные пленки для плоттерной резки</t>
  </si>
  <si>
    <t>Литые пленки для плоттерной резки</t>
  </si>
  <si>
    <t>Транслюцентные пленки для плоттерной резки</t>
  </si>
  <si>
    <t>Пленки для световых конструкций</t>
  </si>
  <si>
    <t>Виниловые основы для световых коробов</t>
  </si>
  <si>
    <t>Пленки управляющие светом</t>
  </si>
  <si>
    <t>Транслюцентное серебряное зеркало</t>
  </si>
  <si>
    <t>Пленки для плоттеной резки - золото</t>
  </si>
  <si>
    <t>Пленки для плоттеной резки - хром</t>
  </si>
  <si>
    <t>Сопутствующие материалы</t>
  </si>
  <si>
    <t>Химия</t>
  </si>
  <si>
    <t>Химия (продукт не относится к отделу Коммерческой Гафики)</t>
  </si>
  <si>
    <t>Инструменты</t>
  </si>
  <si>
    <t>Образцы продукции</t>
  </si>
  <si>
    <t>DE272950663</t>
  </si>
  <si>
    <t>DE272969168</t>
  </si>
  <si>
    <t>DR305010040</t>
  </si>
  <si>
    <t>DR305010057</t>
  </si>
  <si>
    <t>DR305010073</t>
  </si>
  <si>
    <t>DR371021202</t>
  </si>
  <si>
    <t>XR881535995</t>
  </si>
  <si>
    <t>3650-114</t>
  </si>
  <si>
    <t xml:space="preserve">1,37 х 45,7 </t>
  </si>
  <si>
    <t>IJ180Cv3-10</t>
  </si>
  <si>
    <t>Образцы пленки 3M Scotchprint 1080 формата А5 (45 цветов), 20 шт/коробка</t>
  </si>
  <si>
    <t xml:space="preserve">1080-M38 </t>
  </si>
  <si>
    <t>1080-M13</t>
  </si>
  <si>
    <t>1080-M15</t>
  </si>
  <si>
    <t>1080-M196</t>
  </si>
  <si>
    <t>пленка литая самоклеящаяся, цвет жемчужный белый, 5 лет</t>
  </si>
  <si>
    <t>пленка литая самоклеящаяся, цвет атласный белый, 5 лет</t>
  </si>
  <si>
    <t>1080-SP10</t>
  </si>
  <si>
    <t>1080-S10</t>
  </si>
  <si>
    <t>Tool bag</t>
  </si>
  <si>
    <t>Сумка для инструментов (пустая, 50 шт в коробке)</t>
  </si>
  <si>
    <t>Цветовая раскладка Scotchcal 100  (100 шт в коробке)</t>
  </si>
  <si>
    <t>Цветовой веер пленки Scotchcal 50 (100 шт в коробке)</t>
  </si>
  <si>
    <t>Цветовой веер пленки Scotchcal 3630  (20  шт в коробке)</t>
  </si>
  <si>
    <t>Блистеры А4   (20 шт в коробке)</t>
  </si>
  <si>
    <t xml:space="preserve">3M Scotchprint Wrap Film      </t>
  </si>
  <si>
    <t>3M Scotchprint Wrap Film</t>
  </si>
  <si>
    <t>в рублях, с НДС</t>
  </si>
  <si>
    <t>пленка литая самоклеящаяся  световозвращающая, удаляемый клеевой слой с системой Comply™, цвет синий, 7 лет</t>
  </si>
  <si>
    <t>Серия 1080 - Шлифованный металл</t>
  </si>
  <si>
    <t>Серия 1080 - Карбон</t>
  </si>
  <si>
    <t>Серия 1080 - Глянцевые цвета</t>
  </si>
  <si>
    <t>Серия 1080 - Глянцевые цвета - металлики</t>
  </si>
  <si>
    <t>Серия 1080 - Матовые цвета</t>
  </si>
  <si>
    <t>Серия 1080 - Матовые цвета *Новинка!</t>
  </si>
  <si>
    <t>Серия 1080 - Специальные эффекты *Новинка!</t>
  </si>
  <si>
    <t>Серия 1080 - Специальные эффекты</t>
  </si>
  <si>
    <r>
      <rPr>
        <b/>
        <sz val="9"/>
        <rFont val="Arial"/>
        <family val="2"/>
      </rPr>
      <t>Форма размещения заказа 3M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(Звёздочкой отмечены обязательные к заполнению поля)</t>
    </r>
  </si>
  <si>
    <t>Пленки обратной проекции Vikuiti</t>
  </si>
  <si>
    <t>Vikuiti</t>
  </si>
  <si>
    <t>1,24 х 2,5</t>
  </si>
  <si>
    <t>1,24 х 10</t>
  </si>
  <si>
    <t>пленка обратной проекции Vikuiti</t>
  </si>
  <si>
    <t>Отдел Коммерческой Графики</t>
  </si>
  <si>
    <t xml:space="preserve">Все цены указаны в рублях / условных единицах на дату выпуска Прайс-листа. </t>
  </si>
  <si>
    <t>Цены указаны с учетом / без учета НДС.</t>
  </si>
  <si>
    <t>в одностороннем порядке. Уточняйте цены при оформлении заказа на товары.</t>
  </si>
  <si>
    <r>
      <t xml:space="preserve">Минимальная сумма заказа составляет </t>
    </r>
    <r>
      <rPr>
        <b/>
        <sz val="12"/>
        <rFont val="Arial Narrow"/>
        <family val="2"/>
      </rPr>
      <t>60 000</t>
    </r>
    <r>
      <rPr>
        <sz val="12"/>
        <rFont val="Arial Narrow"/>
        <family val="2"/>
      </rPr>
      <t xml:space="preserve"> рублей без учета НДС, с учетом всех скидок.</t>
    </r>
  </si>
  <si>
    <t>DR500013096</t>
  </si>
  <si>
    <t>ламинат глянцевый мономерный для пленок Scotchcal IJ25, 2года</t>
  </si>
  <si>
    <t>ламинат глянцевый полимерный для пленок Scotchcal IJ37 / IJ40</t>
  </si>
  <si>
    <t>ламинат матовый полимерный для пленок Scotchcal IJ37 / IJ40</t>
  </si>
  <si>
    <t>DR371021103</t>
  </si>
  <si>
    <t xml:space="preserve">1080-M211 </t>
  </si>
  <si>
    <t xml:space="preserve">1080-M209 </t>
  </si>
  <si>
    <t xml:space="preserve">1080-M203 </t>
  </si>
  <si>
    <t xml:space="preserve">1080-M206 </t>
  </si>
  <si>
    <t>1080-M229</t>
  </si>
  <si>
    <t>DR371020907</t>
  </si>
  <si>
    <t>DR371020311</t>
  </si>
  <si>
    <t xml:space="preserve">DR371020600 </t>
  </si>
  <si>
    <t xml:space="preserve">DR371022903 </t>
  </si>
  <si>
    <t xml:space="preserve">пленка литая самоклеящаяся, цвет уголь матовый металлик, 5 лет </t>
  </si>
  <si>
    <t xml:space="preserve">пленка литая самоклеящаяся, цвет коричневый  матовый металлик, 5 лет </t>
  </si>
  <si>
    <t xml:space="preserve">пленка литая самоклеящаяся, цвет красный матовый металлик, 5 лет </t>
  </si>
  <si>
    <t xml:space="preserve">пленка литая самоклеящаяся, цвет еловый матовый металлик, 5 лет </t>
  </si>
  <si>
    <t xml:space="preserve">пленка литая самоклеящаяся, цвет медный матовый металлик, 5 лет </t>
  </si>
  <si>
    <t>Цветовой и текстурный веер пленки 3M Scotchprint 1080 версия 6 (50 цветов)</t>
  </si>
  <si>
    <t>Образцы пленки 3M Scotchprint 1080 формата А5 (6 новых цветов - весна 2013), 20 шт/коробка</t>
  </si>
  <si>
    <t>DE272969184</t>
  </si>
  <si>
    <t>8008G</t>
  </si>
  <si>
    <t>Желаемая дата получения товара (формат dd/mm/yyyy):</t>
  </si>
  <si>
    <t>Продукты, не вошедшие в основной прайс-лист, но доступные под заказ. Пожалуйста, обратите внимание, что активация нового артикула потребует времени и будет осуществляться по предварительному запросу! Цены уточняйте у вашего торгового представителя в 3М.</t>
  </si>
  <si>
    <t>EN480Cv3-10</t>
  </si>
  <si>
    <t xml:space="preserve">8548G </t>
  </si>
  <si>
    <t>ламинат  без ПВХ для пленки Envision IJ480Cv3, глянцевый, 7 лет</t>
  </si>
  <si>
    <t>пленка без содержания ПВХ Envision IJ480Cv3 для 3D-поверхностей,цвет белый, 7 лет</t>
  </si>
  <si>
    <t>Пленки для печати*Новинка!</t>
  </si>
  <si>
    <t>Ламинаты*Новинка!</t>
  </si>
  <si>
    <t>DR036885017</t>
  </si>
  <si>
    <t>680CR-85</t>
  </si>
  <si>
    <t>пленка литая самоклеящаяся световозвращающая,  удаляемый клеевой слой с системой Comply™, цвет черный, 7 лет</t>
  </si>
  <si>
    <t>Дата вступления в силу: 11  Февраля 2014 г.</t>
  </si>
  <si>
    <t>ламинат для напольной графики/ Controltac IJ162-10 1год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</si>
</sst>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[$р.-419]_-;\-* #,##0.00[$р.-419]_-;_-* &quot;-&quot;??[$р.-419]_-;_-@_-"/>
    <numFmt numFmtId="166" formatCode="0.0%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 Narrow"/>
      <family val="2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b/>
      <sz val="12"/>
      <name val="Times New Roman"/>
      <family val="1"/>
    </font>
    <font>
      <sz val="10"/>
      <color indexed="8"/>
      <name val="Arial Narrow"/>
      <family val="2"/>
    </font>
    <font>
      <i/>
      <sz val="10"/>
      <color indexed="10"/>
      <name val="Arial"/>
      <family val="2"/>
    </font>
    <font>
      <i/>
      <sz val="14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sz val="12"/>
      <name val="Arial Narrow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0"/>
      <color theme="1"/>
      <name val="Arial Narrow"/>
      <family val="2"/>
    </font>
    <font>
      <i/>
      <sz val="10"/>
      <color rgb="FFFF0000"/>
      <name val="Arial"/>
      <family val="2"/>
    </font>
    <font>
      <i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3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6"/>
    </xf>
    <xf numFmtId="2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55" fillId="0" borderId="0" xfId="0" applyFont="1" applyAlignment="1">
      <alignment/>
    </xf>
    <xf numFmtId="0" fontId="10" fillId="34" borderId="10" xfId="61" applyNumberFormat="1" applyFont="1" applyFill="1" applyBorder="1" applyAlignment="1">
      <alignment horizontal="center" vertical="center"/>
    </xf>
    <xf numFmtId="164" fontId="10" fillId="35" borderId="10" xfId="61" applyNumberFormat="1" applyFont="1" applyFill="1" applyBorder="1" applyAlignment="1">
      <alignment horizontal="center" vertical="center" wrapText="1"/>
    </xf>
    <xf numFmtId="164" fontId="10" fillId="0" borderId="12" xfId="61" applyNumberFormat="1" applyFont="1" applyFill="1" applyBorder="1" applyAlignment="1">
      <alignment horizontal="right" vertical="center" wrapText="1"/>
    </xf>
    <xf numFmtId="164" fontId="10" fillId="0" borderId="13" xfId="61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0" fillId="0" borderId="12" xfId="6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35" applyFont="1" applyFill="1" applyBorder="1" applyAlignment="1">
      <alignment horizontal="left"/>
      <protection/>
    </xf>
    <xf numFmtId="0" fontId="7" fillId="0" borderId="10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9" fontId="7" fillId="0" borderId="10" xfId="61" applyNumberFormat="1" applyFont="1" applyBorder="1" applyAlignment="1">
      <alignment horizontal="center" vertical="center" wrapText="1"/>
    </xf>
    <xf numFmtId="164" fontId="7" fillId="0" borderId="10" xfId="61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61" applyNumberFormat="1" applyFont="1" applyFill="1" applyBorder="1" applyAlignment="1">
      <alignment horizontal="center" vertical="center"/>
    </xf>
    <xf numFmtId="164" fontId="10" fillId="35" borderId="10" xfId="61" applyNumberFormat="1" applyFont="1" applyFill="1" applyBorder="1" applyAlignment="1">
      <alignment horizontal="center" vertical="center"/>
    </xf>
    <xf numFmtId="0" fontId="10" fillId="34" borderId="10" xfId="61" applyNumberFormat="1" applyFont="1" applyFill="1" applyBorder="1" applyAlignment="1">
      <alignment horizontal="left" vertical="center"/>
    </xf>
    <xf numFmtId="0" fontId="7" fillId="0" borderId="10" xfId="35" applyFont="1" applyFill="1" applyBorder="1" applyAlignment="1">
      <alignment/>
      <protection/>
    </xf>
    <xf numFmtId="0" fontId="7" fillId="0" borderId="10" xfId="0" applyFont="1" applyFill="1" applyBorder="1" applyAlignment="1">
      <alignment vertical="center"/>
    </xf>
    <xf numFmtId="0" fontId="7" fillId="0" borderId="10" xfId="35" applyNumberFormat="1" applyFont="1" applyFill="1" applyBorder="1" applyAlignment="1">
      <alignment horizontal="left"/>
      <protection/>
    </xf>
    <xf numFmtId="0" fontId="7" fillId="0" borderId="10" xfId="35" applyFont="1" applyFill="1" applyBorder="1" applyAlignment="1">
      <alignment horizontal="center"/>
      <protection/>
    </xf>
    <xf numFmtId="0" fontId="11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7" fillId="0" borderId="14" xfId="35" applyFont="1" applyFill="1" applyBorder="1" applyAlignment="1">
      <alignment horizontal="center"/>
      <protection/>
    </xf>
    <xf numFmtId="0" fontId="11" fillId="0" borderId="15" xfId="0" applyNumberFormat="1" applyFont="1" applyFill="1" applyBorder="1" applyAlignment="1">
      <alignment vertical="top" wrapText="1"/>
    </xf>
    <xf numFmtId="0" fontId="7" fillId="0" borderId="16" xfId="35" applyNumberFormat="1" applyFont="1" applyFill="1" applyBorder="1" applyAlignment="1">
      <alignment horizontal="left"/>
      <protection/>
    </xf>
    <xf numFmtId="0" fontId="7" fillId="0" borderId="17" xfId="35" applyFont="1" applyFill="1" applyBorder="1" applyAlignment="1">
      <alignment horizontal="left"/>
      <protection/>
    </xf>
    <xf numFmtId="0" fontId="56" fillId="0" borderId="10" xfId="35" applyFont="1" applyFill="1" applyBorder="1">
      <alignment/>
      <protection/>
    </xf>
    <xf numFmtId="0" fontId="7" fillId="0" borderId="17" xfId="35" applyFont="1" applyFill="1" applyBorder="1" applyAlignment="1">
      <alignment/>
      <protection/>
    </xf>
    <xf numFmtId="0" fontId="56" fillId="0" borderId="10" xfId="35" applyFont="1" applyFill="1" applyBorder="1" applyAlignment="1">
      <alignment/>
      <protection/>
    </xf>
    <xf numFmtId="165" fontId="0" fillId="0" borderId="10" xfId="0" applyNumberForma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9" fontId="7" fillId="0" borderId="10" xfId="61" applyNumberFormat="1" applyFont="1" applyFill="1" applyBorder="1" applyAlignment="1">
      <alignment horizontal="center" vertical="center" wrapText="1"/>
    </xf>
    <xf numFmtId="164" fontId="7" fillId="0" borderId="10" xfId="61" applyNumberFormat="1" applyFont="1" applyFill="1" applyBorder="1" applyAlignment="1">
      <alignment horizontal="center" vertical="center" wrapText="1"/>
    </xf>
    <xf numFmtId="0" fontId="17" fillId="0" borderId="10" xfId="35" applyFont="1" applyFill="1" applyBorder="1" applyAlignment="1">
      <alignment horizontal="left"/>
      <protection/>
    </xf>
    <xf numFmtId="0" fontId="7" fillId="0" borderId="17" xfId="0" applyFont="1" applyFill="1" applyBorder="1" applyAlignment="1">
      <alignment vertical="center"/>
    </xf>
    <xf numFmtId="0" fontId="11" fillId="0" borderId="18" xfId="0" applyNumberFormat="1" applyFont="1" applyFill="1" applyBorder="1" applyAlignment="1">
      <alignment vertical="top" wrapText="1"/>
    </xf>
    <xf numFmtId="165" fontId="0" fillId="0" borderId="0" xfId="0" applyNumberFormat="1" applyFont="1" applyFill="1" applyAlignment="1">
      <alignment/>
    </xf>
    <xf numFmtId="0" fontId="7" fillId="36" borderId="10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left" vertical="center"/>
    </xf>
    <xf numFmtId="0" fontId="10" fillId="34" borderId="0" xfId="61" applyNumberFormat="1" applyFont="1" applyFill="1" applyBorder="1" applyAlignment="1">
      <alignment horizontal="center" vertical="center"/>
    </xf>
    <xf numFmtId="0" fontId="10" fillId="34" borderId="19" xfId="61" applyNumberFormat="1" applyFont="1" applyFill="1" applyBorder="1" applyAlignment="1">
      <alignment horizontal="center" vertical="center"/>
    </xf>
    <xf numFmtId="14" fontId="10" fillId="34" borderId="10" xfId="61" applyNumberFormat="1" applyFont="1" applyFill="1" applyBorder="1" applyAlignment="1">
      <alignment horizontal="left" vertical="center"/>
    </xf>
    <xf numFmtId="166" fontId="0" fillId="0" borderId="0" xfId="58" applyNumberFormat="1" applyFont="1" applyAlignment="1">
      <alignment/>
    </xf>
    <xf numFmtId="166" fontId="0" fillId="0" borderId="0" xfId="0" applyNumberFormat="1" applyFont="1" applyAlignment="1">
      <alignment/>
    </xf>
    <xf numFmtId="0" fontId="7" fillId="36" borderId="10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0" fillId="37" borderId="21" xfId="61" applyNumberFormat="1" applyFont="1" applyFill="1" applyBorder="1" applyAlignment="1">
      <alignment horizontal="center" vertical="center" wrapText="1"/>
    </xf>
    <xf numFmtId="0" fontId="10" fillId="37" borderId="17" xfId="61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7" borderId="10" xfId="61" applyNumberFormat="1" applyFont="1" applyFill="1" applyBorder="1" applyAlignment="1">
      <alignment horizontal="center" vertical="center" wrapText="1"/>
    </xf>
    <xf numFmtId="0" fontId="6" fillId="37" borderId="12" xfId="61" applyNumberFormat="1" applyFont="1" applyFill="1" applyBorder="1" applyAlignment="1">
      <alignment horizontal="center" vertical="center" wrapText="1"/>
    </xf>
    <xf numFmtId="0" fontId="6" fillId="37" borderId="22" xfId="61" applyNumberFormat="1" applyFont="1" applyFill="1" applyBorder="1" applyAlignment="1">
      <alignment horizontal="center" vertical="center" wrapText="1"/>
    </xf>
    <xf numFmtId="0" fontId="6" fillId="37" borderId="21" xfId="61" applyNumberFormat="1" applyFont="1" applyFill="1" applyBorder="1" applyAlignment="1">
      <alignment horizontal="center" vertical="center" wrapText="1"/>
    </xf>
    <xf numFmtId="0" fontId="6" fillId="37" borderId="17" xfId="61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164" fontId="10" fillId="35" borderId="23" xfId="61" applyNumberFormat="1" applyFont="1" applyFill="1" applyBorder="1" applyAlignment="1">
      <alignment horizontal="right" vertical="center" wrapText="1"/>
    </xf>
    <xf numFmtId="164" fontId="10" fillId="35" borderId="14" xfId="61" applyNumberFormat="1" applyFont="1" applyFill="1" applyBorder="1" applyAlignment="1">
      <alignment horizontal="right" vertical="center" wrapText="1"/>
    </xf>
    <xf numFmtId="43" fontId="10" fillId="34" borderId="23" xfId="61" applyFont="1" applyFill="1" applyBorder="1" applyAlignment="1">
      <alignment horizontal="right" vertical="center"/>
    </xf>
    <xf numFmtId="43" fontId="10" fillId="34" borderId="14" xfId="61" applyFont="1" applyFill="1" applyBorder="1" applyAlignment="1">
      <alignment horizontal="right" vertical="center"/>
    </xf>
    <xf numFmtId="43" fontId="10" fillId="34" borderId="23" xfId="61" applyFont="1" applyFill="1" applyBorder="1" applyAlignment="1">
      <alignment horizontal="right" vertical="center" wrapText="1"/>
    </xf>
    <xf numFmtId="43" fontId="10" fillId="34" borderId="14" xfId="61" applyFont="1" applyFill="1" applyBorder="1" applyAlignment="1">
      <alignment horizontal="right" vertical="center" wrapText="1"/>
    </xf>
    <xf numFmtId="0" fontId="58" fillId="0" borderId="0" xfId="0" applyFont="1" applyAlignment="1">
      <alignment horizontal="left" wrapText="1"/>
    </xf>
    <xf numFmtId="0" fontId="58" fillId="0" borderId="11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17" xfId="34"/>
    <cellStyle name="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8</xdr:col>
      <xdr:colOff>561975</xdr:colOff>
      <xdr:row>10</xdr:row>
      <xdr:rowOff>38100</xdr:rowOff>
    </xdr:to>
    <xdr:pic>
      <xdr:nvPicPr>
        <xdr:cNvPr id="1" name="Picture 1" descr="Prais_List_A4_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5715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8:F32"/>
  <sheetViews>
    <sheetView zoomScalePageLayoutView="0" workbookViewId="0" topLeftCell="A10">
      <selection activeCell="B29" sqref="B29"/>
    </sheetView>
  </sheetViews>
  <sheetFormatPr defaultColWidth="9.140625" defaultRowHeight="12.75"/>
  <cols>
    <col min="6" max="6" width="13.28125" style="0" customWidth="1"/>
  </cols>
  <sheetData>
    <row r="18" ht="18">
      <c r="B18" s="1" t="s">
        <v>1329</v>
      </c>
    </row>
    <row r="22" ht="18">
      <c r="E22" s="1" t="s">
        <v>1368</v>
      </c>
    </row>
    <row r="24" ht="12.75">
      <c r="E24" s="7"/>
    </row>
    <row r="28" ht="12.75">
      <c r="F28" s="5"/>
    </row>
    <row r="29" spans="2:6" ht="12.75">
      <c r="B29" s="12" t="s">
        <v>1266</v>
      </c>
      <c r="D29" s="13"/>
      <c r="E29" s="13"/>
      <c r="F29" s="5"/>
    </row>
    <row r="30" spans="2:6" ht="12.75">
      <c r="B30" s="12" t="s">
        <v>1267</v>
      </c>
      <c r="F30" s="5"/>
    </row>
    <row r="31" ht="12.75">
      <c r="F31" s="5"/>
    </row>
    <row r="32" ht="12.75">
      <c r="F32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3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6.00390625" style="0" bestFit="1" customWidth="1"/>
    <col min="9" max="9" width="10.28125" style="0" customWidth="1"/>
  </cols>
  <sheetData>
    <row r="1" ht="15.75">
      <c r="A1" s="2" t="s">
        <v>0</v>
      </c>
    </row>
    <row r="2" ht="15.75">
      <c r="A2" s="3"/>
    </row>
    <row r="3" ht="15.75">
      <c r="A3" s="2" t="s">
        <v>1330</v>
      </c>
    </row>
    <row r="4" ht="15.75">
      <c r="A4" s="3"/>
    </row>
    <row r="5" ht="15.75">
      <c r="A5" s="2" t="s">
        <v>1331</v>
      </c>
    </row>
    <row r="6" ht="15.75">
      <c r="A6" s="3"/>
    </row>
    <row r="7" ht="15.75">
      <c r="A7" s="2" t="s">
        <v>1</v>
      </c>
    </row>
    <row r="8" ht="15.75">
      <c r="A8" s="3"/>
    </row>
    <row r="9" ht="15.75">
      <c r="A9" s="2" t="s">
        <v>3</v>
      </c>
    </row>
    <row r="10" ht="15.75">
      <c r="A10" s="2" t="s">
        <v>1332</v>
      </c>
    </row>
    <row r="11" ht="15.75">
      <c r="A11" s="2"/>
    </row>
    <row r="12" ht="15.75">
      <c r="A12" s="2" t="s">
        <v>4</v>
      </c>
    </row>
    <row r="13" ht="15.75">
      <c r="A13" s="2" t="s">
        <v>5</v>
      </c>
    </row>
    <row r="14" ht="15.75">
      <c r="A14" s="2" t="s">
        <v>6</v>
      </c>
    </row>
    <row r="15" ht="15.75">
      <c r="A15" s="2"/>
    </row>
    <row r="16" ht="15.75">
      <c r="A16" s="2" t="s">
        <v>1333</v>
      </c>
    </row>
    <row r="17" ht="15.75">
      <c r="A17" s="3"/>
    </row>
    <row r="18" ht="15.75">
      <c r="A18" s="2" t="s">
        <v>7</v>
      </c>
    </row>
    <row r="19" ht="15.75">
      <c r="A19" s="2" t="s">
        <v>8</v>
      </c>
    </row>
    <row r="20" ht="15.75">
      <c r="A20" s="2"/>
    </row>
    <row r="21" ht="15.75">
      <c r="A21" s="2" t="s">
        <v>2</v>
      </c>
    </row>
    <row r="23" ht="15.75">
      <c r="A23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244"/>
  <sheetViews>
    <sheetView tabSelected="1" zoomScale="90" zoomScaleNormal="90" zoomScaleSheetLayoutView="100" zoomScalePageLayoutView="0" workbookViewId="0" topLeftCell="A1">
      <pane ySplit="11" topLeftCell="A198" activePane="bottomLeft" state="frozen"/>
      <selection pane="topLeft" activeCell="A1" sqref="A1"/>
      <selection pane="bottomLeft" activeCell="H159" sqref="H159:K214"/>
    </sheetView>
  </sheetViews>
  <sheetFormatPr defaultColWidth="9.140625" defaultRowHeight="12.75"/>
  <cols>
    <col min="1" max="1" width="12.00390625" style="43" customWidth="1"/>
    <col min="2" max="2" width="5.00390625" style="43" customWidth="1"/>
    <col min="3" max="3" width="4.140625" style="43" customWidth="1"/>
    <col min="4" max="4" width="4.57421875" style="43" customWidth="1"/>
    <col min="5" max="5" width="15.28125" style="42" customWidth="1"/>
    <col min="6" max="6" width="32.00390625" style="39" customWidth="1"/>
    <col min="7" max="7" width="19.8515625" style="40" customWidth="1"/>
    <col min="8" max="8" width="13.28125" style="24" customWidth="1"/>
    <col min="9" max="9" width="46.421875" style="24" customWidth="1"/>
    <col min="10" max="10" width="10.00390625" style="24" customWidth="1"/>
    <col min="11" max="11" width="14.00390625" style="24" customWidth="1"/>
    <col min="12" max="12" width="9.140625" style="24" customWidth="1"/>
    <col min="13" max="13" width="8.57421875" style="24" customWidth="1"/>
    <col min="14" max="14" width="8.140625" style="24" customWidth="1"/>
    <col min="15" max="15" width="18.00390625" style="24" bestFit="1" customWidth="1"/>
    <col min="16" max="16" width="15.140625" style="24" customWidth="1"/>
    <col min="17" max="17" width="14.28125" style="41" customWidth="1"/>
    <col min="18" max="18" width="9.140625" style="24" customWidth="1"/>
    <col min="19" max="19" width="17.421875" style="24" customWidth="1"/>
    <col min="20" max="20" width="12.00390625" style="24" customWidth="1"/>
    <col min="21" max="21" width="12.8515625" style="24" customWidth="1"/>
    <col min="22" max="16384" width="9.140625" style="24" customWidth="1"/>
  </cols>
  <sheetData>
    <row r="1" spans="1:17" s="8" customFormat="1" ht="21.75" customHeight="1">
      <c r="A1" s="96" t="s">
        <v>1323</v>
      </c>
      <c r="B1" s="97"/>
      <c r="C1" s="97"/>
      <c r="D1" s="23"/>
      <c r="E1" s="23"/>
      <c r="F1" s="11"/>
      <c r="G1" s="27"/>
      <c r="Q1" s="9"/>
    </row>
    <row r="2" spans="1:17" s="8" customFormat="1" ht="15.75" hidden="1">
      <c r="A2" s="100" t="s">
        <v>31</v>
      </c>
      <c r="B2" s="101"/>
      <c r="C2" s="15"/>
      <c r="D2" s="23"/>
      <c r="E2" s="23"/>
      <c r="F2" s="11"/>
      <c r="G2" s="27"/>
      <c r="Q2" s="9"/>
    </row>
    <row r="3" spans="1:17" s="8" customFormat="1" ht="12" customHeight="1" hidden="1">
      <c r="A3" s="100" t="s">
        <v>32</v>
      </c>
      <c r="B3" s="101"/>
      <c r="C3" s="15"/>
      <c r="D3" s="23"/>
      <c r="E3" s="23"/>
      <c r="F3" s="11"/>
      <c r="G3" s="27"/>
      <c r="Q3" s="9"/>
    </row>
    <row r="4" spans="1:17" s="8" customFormat="1" ht="15.75" hidden="1">
      <c r="A4" s="100" t="s">
        <v>33</v>
      </c>
      <c r="B4" s="101"/>
      <c r="C4" s="15"/>
      <c r="D4" s="23"/>
      <c r="E4" s="23"/>
      <c r="F4" s="11"/>
      <c r="G4" s="27"/>
      <c r="Q4" s="9"/>
    </row>
    <row r="5" spans="1:17" s="8" customFormat="1" ht="30" customHeight="1" hidden="1">
      <c r="A5" s="102" t="s">
        <v>36</v>
      </c>
      <c r="B5" s="103"/>
      <c r="C5" s="15"/>
      <c r="D5" s="23"/>
      <c r="E5" s="23"/>
      <c r="F5" s="11"/>
      <c r="G5" s="27"/>
      <c r="M5" s="75"/>
      <c r="N5" s="75"/>
      <c r="O5" s="75"/>
      <c r="P5" s="75"/>
      <c r="Q5" s="9"/>
    </row>
    <row r="6" spans="1:17" s="8" customFormat="1" ht="15.75" customHeight="1" hidden="1">
      <c r="A6" s="102" t="s">
        <v>37</v>
      </c>
      <c r="B6" s="103"/>
      <c r="C6" s="15"/>
      <c r="D6" s="23"/>
      <c r="E6" s="23"/>
      <c r="F6" s="11"/>
      <c r="G6" s="27"/>
      <c r="L6" s="75"/>
      <c r="M6" s="75"/>
      <c r="N6" s="74"/>
      <c r="O6" s="74"/>
      <c r="P6" s="74"/>
      <c r="Q6" s="9"/>
    </row>
    <row r="7" spans="1:17" s="8" customFormat="1" ht="15.75" hidden="1">
      <c r="A7" s="98" t="s">
        <v>29</v>
      </c>
      <c r="B7" s="99"/>
      <c r="C7" s="16"/>
      <c r="D7" s="23"/>
      <c r="E7" s="23"/>
      <c r="F7" s="11"/>
      <c r="G7" s="27"/>
      <c r="L7" s="11"/>
      <c r="Q7" s="9"/>
    </row>
    <row r="8" spans="1:17" s="8" customFormat="1" ht="15.75" hidden="1">
      <c r="A8" s="98" t="s">
        <v>30</v>
      </c>
      <c r="B8" s="99"/>
      <c r="C8" s="16"/>
      <c r="D8" s="23"/>
      <c r="E8" s="23"/>
      <c r="F8" s="11"/>
      <c r="G8" s="27"/>
      <c r="O8" s="62"/>
      <c r="P8" s="62"/>
      <c r="Q8" s="9"/>
    </row>
    <row r="9" spans="1:17" s="19" customFormat="1" ht="16.5" customHeight="1" hidden="1">
      <c r="A9" s="17"/>
      <c r="B9" s="18"/>
      <c r="C9" s="21"/>
      <c r="D9" s="23"/>
      <c r="E9" s="24"/>
      <c r="F9" s="25"/>
      <c r="G9" s="28"/>
      <c r="O9" s="68"/>
      <c r="Q9" s="20"/>
    </row>
    <row r="10" spans="1:21" s="8" customFormat="1" ht="12.75" customHeight="1">
      <c r="A10" s="79" t="s">
        <v>39</v>
      </c>
      <c r="B10" s="83" t="s">
        <v>35</v>
      </c>
      <c r="C10" s="84" t="s">
        <v>34</v>
      </c>
      <c r="D10" s="86" t="s">
        <v>1357</v>
      </c>
      <c r="E10" s="81" t="s">
        <v>38</v>
      </c>
      <c r="F10" s="77" t="s">
        <v>28</v>
      </c>
      <c r="G10" s="88" t="s">
        <v>24</v>
      </c>
      <c r="H10" s="81" t="s">
        <v>1256</v>
      </c>
      <c r="I10" s="81" t="s">
        <v>9</v>
      </c>
      <c r="J10" s="81" t="s">
        <v>40</v>
      </c>
      <c r="K10" s="81" t="s">
        <v>10</v>
      </c>
      <c r="L10" s="81" t="s">
        <v>11</v>
      </c>
      <c r="M10" s="81" t="s">
        <v>12</v>
      </c>
      <c r="N10" s="81" t="s">
        <v>13</v>
      </c>
      <c r="O10" s="94" t="s">
        <v>14</v>
      </c>
      <c r="P10" s="95"/>
      <c r="Q10" s="92" t="s">
        <v>15</v>
      </c>
      <c r="R10" s="81" t="s">
        <v>16</v>
      </c>
      <c r="S10" s="81" t="s">
        <v>26</v>
      </c>
      <c r="T10" s="90" t="s">
        <v>17</v>
      </c>
      <c r="U10" s="91"/>
    </row>
    <row r="11" spans="1:21" s="8" customFormat="1" ht="36.75" customHeight="1">
      <c r="A11" s="80"/>
      <c r="B11" s="83"/>
      <c r="C11" s="85"/>
      <c r="D11" s="87"/>
      <c r="E11" s="81"/>
      <c r="F11" s="78"/>
      <c r="G11" s="89"/>
      <c r="H11" s="82" t="s">
        <v>18</v>
      </c>
      <c r="I11" s="82"/>
      <c r="J11" s="82"/>
      <c r="K11" s="82"/>
      <c r="L11" s="82"/>
      <c r="M11" s="82"/>
      <c r="N11" s="82"/>
      <c r="O11" s="4" t="s">
        <v>19</v>
      </c>
      <c r="P11" s="4" t="s">
        <v>20</v>
      </c>
      <c r="Q11" s="93"/>
      <c r="R11" s="82"/>
      <c r="S11" s="82"/>
      <c r="T11" s="4" t="s">
        <v>21</v>
      </c>
      <c r="U11" s="4" t="s">
        <v>1313</v>
      </c>
    </row>
    <row r="12" spans="1:21" s="11" customFormat="1" ht="25.5">
      <c r="A12" s="15">
        <v>7000032988</v>
      </c>
      <c r="B12" s="44">
        <f aca="true" t="shared" si="0" ref="B12:B75">CEILING(C12,Q12)</f>
        <v>0</v>
      </c>
      <c r="C12" s="45"/>
      <c r="D12" s="73"/>
      <c r="E12" s="30" t="s">
        <v>41</v>
      </c>
      <c r="F12" s="29" t="s">
        <v>1257</v>
      </c>
      <c r="G12" s="29" t="s">
        <v>1254</v>
      </c>
      <c r="H12" s="30" t="s">
        <v>42</v>
      </c>
      <c r="I12" s="46" t="s">
        <v>43</v>
      </c>
      <c r="J12" s="31" t="s">
        <v>44</v>
      </c>
      <c r="K12" s="31" t="s">
        <v>23</v>
      </c>
      <c r="L12" s="31" t="s">
        <v>45</v>
      </c>
      <c r="M12" s="31" t="s">
        <v>46</v>
      </c>
      <c r="N12" s="31">
        <v>68.5</v>
      </c>
      <c r="O12" s="32">
        <v>88.760593220339</v>
      </c>
      <c r="P12" s="32">
        <v>6080.100635593221</v>
      </c>
      <c r="Q12" s="31">
        <v>2</v>
      </c>
      <c r="R12" s="37">
        <v>0.18</v>
      </c>
      <c r="S12" s="31" t="s">
        <v>27</v>
      </c>
      <c r="T12" s="38">
        <f aca="true" t="shared" si="1" ref="T12:T75">B12*N12</f>
        <v>0</v>
      </c>
      <c r="U12" s="38">
        <f aca="true" t="shared" si="2" ref="U12:U75">P12*B12*(1+R12)</f>
        <v>0</v>
      </c>
    </row>
    <row r="13" spans="1:21" s="11" customFormat="1" ht="25.5">
      <c r="A13" s="15">
        <v>7000032989</v>
      </c>
      <c r="B13" s="44">
        <f t="shared" si="0"/>
        <v>0</v>
      </c>
      <c r="C13" s="15"/>
      <c r="D13" s="73"/>
      <c r="E13" s="30" t="s">
        <v>47</v>
      </c>
      <c r="F13" s="29" t="s">
        <v>1257</v>
      </c>
      <c r="G13" s="29" t="s">
        <v>1254</v>
      </c>
      <c r="H13" s="30" t="s">
        <v>48</v>
      </c>
      <c r="I13" s="46" t="s">
        <v>49</v>
      </c>
      <c r="J13" s="31" t="s">
        <v>44</v>
      </c>
      <c r="K13" s="31" t="s">
        <v>23</v>
      </c>
      <c r="L13" s="31" t="s">
        <v>45</v>
      </c>
      <c r="M13" s="31" t="s">
        <v>46</v>
      </c>
      <c r="N13" s="31">
        <v>68.5</v>
      </c>
      <c r="O13" s="32">
        <v>88.760593220339</v>
      </c>
      <c r="P13" s="32">
        <v>6080.100635593221</v>
      </c>
      <c r="Q13" s="31">
        <v>2</v>
      </c>
      <c r="R13" s="37">
        <v>0.18</v>
      </c>
      <c r="S13" s="31" t="s">
        <v>27</v>
      </c>
      <c r="T13" s="38">
        <f t="shared" si="1"/>
        <v>0</v>
      </c>
      <c r="U13" s="38">
        <f t="shared" si="2"/>
        <v>0</v>
      </c>
    </row>
    <row r="14" spans="1:21" s="8" customFormat="1" ht="25.5">
      <c r="A14" s="15">
        <v>7000032994</v>
      </c>
      <c r="B14" s="44">
        <f t="shared" si="0"/>
        <v>0</v>
      </c>
      <c r="C14" s="15"/>
      <c r="D14" s="73"/>
      <c r="E14" s="30" t="s">
        <v>50</v>
      </c>
      <c r="F14" s="29" t="s">
        <v>1257</v>
      </c>
      <c r="G14" s="29" t="s">
        <v>1254</v>
      </c>
      <c r="H14" s="30" t="s">
        <v>51</v>
      </c>
      <c r="I14" s="46" t="s">
        <v>52</v>
      </c>
      <c r="J14" s="31" t="s">
        <v>44</v>
      </c>
      <c r="K14" s="31" t="s">
        <v>25</v>
      </c>
      <c r="L14" s="31" t="s">
        <v>45</v>
      </c>
      <c r="M14" s="31" t="s">
        <v>46</v>
      </c>
      <c r="N14" s="31">
        <v>68.5</v>
      </c>
      <c r="O14" s="32">
        <v>268.1683265430657</v>
      </c>
      <c r="P14" s="32">
        <v>18369.5303682</v>
      </c>
      <c r="Q14" s="31">
        <v>1</v>
      </c>
      <c r="R14" s="37">
        <v>0.18</v>
      </c>
      <c r="S14" s="31" t="s">
        <v>27</v>
      </c>
      <c r="T14" s="38">
        <f t="shared" si="1"/>
        <v>0</v>
      </c>
      <c r="U14" s="38">
        <f t="shared" si="2"/>
        <v>0</v>
      </c>
    </row>
    <row r="15" spans="1:21" s="11" customFormat="1" ht="25.5">
      <c r="A15" s="15">
        <v>7100008947</v>
      </c>
      <c r="B15" s="44">
        <f t="shared" si="0"/>
        <v>0</v>
      </c>
      <c r="C15" s="15"/>
      <c r="D15" s="15"/>
      <c r="E15" s="30" t="s">
        <v>1334</v>
      </c>
      <c r="F15" s="29" t="s">
        <v>1257</v>
      </c>
      <c r="G15" s="29" t="s">
        <v>1255</v>
      </c>
      <c r="H15" s="30" t="s">
        <v>1356</v>
      </c>
      <c r="I15" s="46" t="s">
        <v>1335</v>
      </c>
      <c r="J15" s="31" t="s">
        <v>44</v>
      </c>
      <c r="K15" s="31" t="s">
        <v>23</v>
      </c>
      <c r="L15" s="31" t="s">
        <v>45</v>
      </c>
      <c r="M15" s="31" t="s">
        <v>46</v>
      </c>
      <c r="N15" s="31">
        <v>68.5</v>
      </c>
      <c r="O15" s="32">
        <v>93.20861313868613</v>
      </c>
      <c r="P15" s="32">
        <v>6384.79</v>
      </c>
      <c r="Q15" s="31">
        <v>2</v>
      </c>
      <c r="R15" s="37">
        <v>0.18</v>
      </c>
      <c r="S15" s="31" t="s">
        <v>27</v>
      </c>
      <c r="T15" s="38">
        <f>B15*N15</f>
        <v>0</v>
      </c>
      <c r="U15" s="38">
        <f>P15*B15*(1+R15)</f>
        <v>0</v>
      </c>
    </row>
    <row r="16" spans="1:21" s="8" customFormat="1" ht="25.5">
      <c r="A16" s="15">
        <v>7000032993</v>
      </c>
      <c r="B16" s="44">
        <f t="shared" si="0"/>
        <v>0</v>
      </c>
      <c r="C16" s="15"/>
      <c r="D16" s="15"/>
      <c r="E16" s="30" t="s">
        <v>53</v>
      </c>
      <c r="F16" s="29" t="s">
        <v>1257</v>
      </c>
      <c r="G16" s="33" t="s">
        <v>1255</v>
      </c>
      <c r="H16" s="30">
        <v>8019</v>
      </c>
      <c r="I16" s="46" t="s">
        <v>1336</v>
      </c>
      <c r="J16" s="31" t="s">
        <v>44</v>
      </c>
      <c r="K16" s="31" t="s">
        <v>23</v>
      </c>
      <c r="L16" s="31" t="s">
        <v>45</v>
      </c>
      <c r="M16" s="31" t="s">
        <v>46</v>
      </c>
      <c r="N16" s="31">
        <v>68.5</v>
      </c>
      <c r="O16" s="32">
        <v>254.24429328467153</v>
      </c>
      <c r="P16" s="32">
        <v>17415.734089999998</v>
      </c>
      <c r="Q16" s="31">
        <v>1</v>
      </c>
      <c r="R16" s="37">
        <v>0.18</v>
      </c>
      <c r="S16" s="31" t="s">
        <v>27</v>
      </c>
      <c r="T16" s="38">
        <f t="shared" si="1"/>
        <v>0</v>
      </c>
      <c r="U16" s="38">
        <f t="shared" si="2"/>
        <v>0</v>
      </c>
    </row>
    <row r="17" spans="1:21" s="8" customFormat="1" ht="25.5">
      <c r="A17" s="15">
        <v>7000032992</v>
      </c>
      <c r="B17" s="44">
        <f t="shared" si="0"/>
        <v>0</v>
      </c>
      <c r="C17" s="15"/>
      <c r="D17" s="73"/>
      <c r="E17" s="30" t="s">
        <v>54</v>
      </c>
      <c r="F17" s="29" t="s">
        <v>1257</v>
      </c>
      <c r="G17" s="33" t="s">
        <v>1255</v>
      </c>
      <c r="H17" s="30">
        <v>8020</v>
      </c>
      <c r="I17" s="46" t="s">
        <v>1337</v>
      </c>
      <c r="J17" s="31" t="s">
        <v>44</v>
      </c>
      <c r="K17" s="31" t="s">
        <v>25</v>
      </c>
      <c r="L17" s="31" t="s">
        <v>45</v>
      </c>
      <c r="M17" s="31" t="s">
        <v>46</v>
      </c>
      <c r="N17" s="31">
        <v>68.5</v>
      </c>
      <c r="O17" s="32">
        <v>254.24429328467153</v>
      </c>
      <c r="P17" s="32">
        <v>17415.734089999998</v>
      </c>
      <c r="Q17" s="31">
        <v>1</v>
      </c>
      <c r="R17" s="37">
        <v>0.18</v>
      </c>
      <c r="S17" s="31" t="s">
        <v>27</v>
      </c>
      <c r="T17" s="38">
        <f t="shared" si="1"/>
        <v>0</v>
      </c>
      <c r="U17" s="38">
        <f t="shared" si="2"/>
        <v>0</v>
      </c>
    </row>
    <row r="18" spans="1:21" s="8" customFormat="1" ht="15.75">
      <c r="A18" s="15">
        <v>7000032995</v>
      </c>
      <c r="B18" s="44">
        <f t="shared" si="0"/>
        <v>0</v>
      </c>
      <c r="C18" s="15"/>
      <c r="D18" s="15"/>
      <c r="E18" s="30" t="s">
        <v>55</v>
      </c>
      <c r="F18" s="29" t="s">
        <v>1258</v>
      </c>
      <c r="G18" s="29" t="s">
        <v>1254</v>
      </c>
      <c r="H18" s="34" t="s">
        <v>56</v>
      </c>
      <c r="I18" s="47" t="s">
        <v>57</v>
      </c>
      <c r="J18" s="31" t="s">
        <v>44</v>
      </c>
      <c r="K18" s="31" t="s">
        <v>23</v>
      </c>
      <c r="L18" s="31" t="s">
        <v>45</v>
      </c>
      <c r="M18" s="31" t="s">
        <v>46</v>
      </c>
      <c r="N18" s="31">
        <v>68.5</v>
      </c>
      <c r="O18" s="32">
        <v>324.9104872881356</v>
      </c>
      <c r="P18" s="32">
        <v>22256.368379237287</v>
      </c>
      <c r="Q18" s="31">
        <v>1</v>
      </c>
      <c r="R18" s="37">
        <v>0.18</v>
      </c>
      <c r="S18" s="37" t="s">
        <v>27</v>
      </c>
      <c r="T18" s="38">
        <f t="shared" si="1"/>
        <v>0</v>
      </c>
      <c r="U18" s="38">
        <f t="shared" si="2"/>
        <v>0</v>
      </c>
    </row>
    <row r="19" spans="1:21" s="8" customFormat="1" ht="15.75">
      <c r="A19" s="15">
        <v>7000030948</v>
      </c>
      <c r="B19" s="44">
        <f t="shared" si="0"/>
        <v>0</v>
      </c>
      <c r="C19" s="15"/>
      <c r="D19" s="15"/>
      <c r="E19" s="30">
        <v>75347090518</v>
      </c>
      <c r="F19" s="29" t="s">
        <v>1258</v>
      </c>
      <c r="G19" s="29" t="s">
        <v>1254</v>
      </c>
      <c r="H19" s="34" t="s">
        <v>60</v>
      </c>
      <c r="I19" s="47" t="s">
        <v>59</v>
      </c>
      <c r="J19" s="31" t="s">
        <v>44</v>
      </c>
      <c r="K19" s="31" t="s">
        <v>23</v>
      </c>
      <c r="L19" s="31" t="s">
        <v>45</v>
      </c>
      <c r="M19" s="31" t="s">
        <v>46</v>
      </c>
      <c r="N19" s="31">
        <v>68.5</v>
      </c>
      <c r="O19" s="32">
        <v>355.5496652542373</v>
      </c>
      <c r="P19" s="32">
        <v>24355.152069915257</v>
      </c>
      <c r="Q19" s="31">
        <v>1</v>
      </c>
      <c r="R19" s="37">
        <v>0.18</v>
      </c>
      <c r="S19" s="37" t="s">
        <v>27</v>
      </c>
      <c r="T19" s="38">
        <f t="shared" si="1"/>
        <v>0</v>
      </c>
      <c r="U19" s="38">
        <f t="shared" si="2"/>
        <v>0</v>
      </c>
    </row>
    <row r="20" spans="1:21" s="8" customFormat="1" ht="15.75">
      <c r="A20" s="15">
        <v>7000030951</v>
      </c>
      <c r="B20" s="44">
        <f t="shared" si="0"/>
        <v>0</v>
      </c>
      <c r="C20" s="15"/>
      <c r="D20" s="73"/>
      <c r="E20" s="30">
        <v>75347179642</v>
      </c>
      <c r="F20" s="29" t="s">
        <v>1258</v>
      </c>
      <c r="G20" s="29" t="s">
        <v>1254</v>
      </c>
      <c r="H20" s="34" t="s">
        <v>60</v>
      </c>
      <c r="I20" s="47" t="s">
        <v>59</v>
      </c>
      <c r="J20" s="31" t="s">
        <v>61</v>
      </c>
      <c r="K20" s="31" t="s">
        <v>25</v>
      </c>
      <c r="L20" s="31" t="s">
        <v>45</v>
      </c>
      <c r="M20" s="31" t="s">
        <v>46</v>
      </c>
      <c r="N20" s="31">
        <v>76</v>
      </c>
      <c r="O20" s="32">
        <v>355.5496652542373</v>
      </c>
      <c r="P20" s="32">
        <v>27021.774559322035</v>
      </c>
      <c r="Q20" s="31">
        <v>1</v>
      </c>
      <c r="R20" s="37">
        <v>0.18</v>
      </c>
      <c r="S20" s="37" t="s">
        <v>27</v>
      </c>
      <c r="T20" s="38">
        <f t="shared" si="1"/>
        <v>0</v>
      </c>
      <c r="U20" s="38">
        <f t="shared" si="2"/>
        <v>0</v>
      </c>
    </row>
    <row r="21" spans="1:21" s="8" customFormat="1" ht="15.75">
      <c r="A21" s="15">
        <v>7000030934</v>
      </c>
      <c r="B21" s="44">
        <f t="shared" si="0"/>
        <v>0</v>
      </c>
      <c r="C21" s="15"/>
      <c r="D21" s="15"/>
      <c r="E21" s="30">
        <v>75346998596</v>
      </c>
      <c r="F21" s="29" t="s">
        <v>1258</v>
      </c>
      <c r="G21" s="29" t="s">
        <v>1254</v>
      </c>
      <c r="H21" s="34" t="s">
        <v>62</v>
      </c>
      <c r="I21" s="47" t="s">
        <v>63</v>
      </c>
      <c r="J21" s="31" t="s">
        <v>64</v>
      </c>
      <c r="K21" s="31" t="s">
        <v>23</v>
      </c>
      <c r="L21" s="31" t="s">
        <v>45</v>
      </c>
      <c r="M21" s="31" t="s">
        <v>46</v>
      </c>
      <c r="N21" s="31">
        <v>62.60900000000001</v>
      </c>
      <c r="O21" s="32">
        <v>646.2527966101696</v>
      </c>
      <c r="P21" s="32">
        <v>40461.24134296612</v>
      </c>
      <c r="Q21" s="31">
        <v>1</v>
      </c>
      <c r="R21" s="37">
        <v>0.18</v>
      </c>
      <c r="S21" s="37" t="s">
        <v>27</v>
      </c>
      <c r="T21" s="38">
        <f t="shared" si="1"/>
        <v>0</v>
      </c>
      <c r="U21" s="38">
        <f t="shared" si="2"/>
        <v>0</v>
      </c>
    </row>
    <row r="22" spans="1:21" s="8" customFormat="1" ht="15.75">
      <c r="A22" s="15">
        <v>7000005180</v>
      </c>
      <c r="B22" s="44">
        <f t="shared" si="0"/>
        <v>0</v>
      </c>
      <c r="C22" s="15"/>
      <c r="D22" s="73"/>
      <c r="E22" s="30">
        <v>75346931514</v>
      </c>
      <c r="F22" s="29" t="s">
        <v>1258</v>
      </c>
      <c r="G22" s="29" t="s">
        <v>1254</v>
      </c>
      <c r="H22" s="34" t="s">
        <v>65</v>
      </c>
      <c r="I22" s="47" t="s">
        <v>66</v>
      </c>
      <c r="J22" s="31" t="s">
        <v>67</v>
      </c>
      <c r="K22" s="31" t="s">
        <v>25</v>
      </c>
      <c r="L22" s="31" t="s">
        <v>45</v>
      </c>
      <c r="M22" s="31" t="s">
        <v>46</v>
      </c>
      <c r="N22" s="31">
        <v>55.754000000000005</v>
      </c>
      <c r="O22" s="32">
        <v>646.2527966101696</v>
      </c>
      <c r="P22" s="32">
        <v>36031.178422203404</v>
      </c>
      <c r="Q22" s="31">
        <v>1</v>
      </c>
      <c r="R22" s="37">
        <v>0.18</v>
      </c>
      <c r="S22" s="37" t="s">
        <v>27</v>
      </c>
      <c r="T22" s="38">
        <f t="shared" si="1"/>
        <v>0</v>
      </c>
      <c r="U22" s="38">
        <f t="shared" si="2"/>
        <v>0</v>
      </c>
    </row>
    <row r="23" spans="1:21" s="8" customFormat="1" ht="15.75">
      <c r="A23" s="15">
        <v>7000005246</v>
      </c>
      <c r="B23" s="44">
        <f t="shared" si="0"/>
        <v>0</v>
      </c>
      <c r="C23" s="15"/>
      <c r="D23" s="15"/>
      <c r="E23" s="48">
        <v>75347053490</v>
      </c>
      <c r="F23" s="29" t="s">
        <v>1258</v>
      </c>
      <c r="G23" s="29" t="s">
        <v>1254</v>
      </c>
      <c r="H23" s="34" t="s">
        <v>1293</v>
      </c>
      <c r="I23" s="47" t="s">
        <v>66</v>
      </c>
      <c r="J23" s="31" t="s">
        <v>1294</v>
      </c>
      <c r="K23" s="31" t="s">
        <v>25</v>
      </c>
      <c r="L23" s="31" t="s">
        <v>45</v>
      </c>
      <c r="M23" s="31" t="s">
        <v>46</v>
      </c>
      <c r="N23" s="31">
        <v>62.60900000000001</v>
      </c>
      <c r="O23" s="32">
        <v>646.2527966101696</v>
      </c>
      <c r="P23" s="32">
        <v>40461.24134296612</v>
      </c>
      <c r="Q23" s="31">
        <v>1</v>
      </c>
      <c r="R23" s="37">
        <v>0.18</v>
      </c>
      <c r="S23" s="37" t="s">
        <v>27</v>
      </c>
      <c r="T23" s="38">
        <f t="shared" si="1"/>
        <v>0</v>
      </c>
      <c r="U23" s="38">
        <f t="shared" si="2"/>
        <v>0</v>
      </c>
    </row>
    <row r="24" spans="1:21" s="8" customFormat="1" ht="15.75">
      <c r="A24" s="15">
        <v>7000005219</v>
      </c>
      <c r="B24" s="44">
        <f t="shared" si="0"/>
        <v>0</v>
      </c>
      <c r="C24" s="15"/>
      <c r="D24" s="73"/>
      <c r="E24" s="30">
        <v>75346963822</v>
      </c>
      <c r="F24" s="29" t="s">
        <v>1258</v>
      </c>
      <c r="G24" s="29" t="s">
        <v>1254</v>
      </c>
      <c r="H24" s="34" t="s">
        <v>68</v>
      </c>
      <c r="I24" s="47" t="s">
        <v>69</v>
      </c>
      <c r="J24" s="31" t="s">
        <v>67</v>
      </c>
      <c r="K24" s="31" t="s">
        <v>25</v>
      </c>
      <c r="L24" s="31" t="s">
        <v>45</v>
      </c>
      <c r="M24" s="31" t="s">
        <v>46</v>
      </c>
      <c r="N24" s="31">
        <v>55.754000000000005</v>
      </c>
      <c r="O24" s="32">
        <v>829.0550847457628</v>
      </c>
      <c r="P24" s="32">
        <v>46223.13719491526</v>
      </c>
      <c r="Q24" s="31">
        <v>1</v>
      </c>
      <c r="R24" s="37">
        <v>0.18</v>
      </c>
      <c r="S24" s="37" t="s">
        <v>27</v>
      </c>
      <c r="T24" s="38">
        <f t="shared" si="1"/>
        <v>0</v>
      </c>
      <c r="U24" s="38">
        <f t="shared" si="2"/>
        <v>0</v>
      </c>
    </row>
    <row r="25" spans="1:21" s="8" customFormat="1" ht="15.75">
      <c r="A25" s="15">
        <v>7000032821</v>
      </c>
      <c r="B25" s="44">
        <f t="shared" si="0"/>
        <v>0</v>
      </c>
      <c r="C25" s="15"/>
      <c r="D25" s="15"/>
      <c r="E25" s="30" t="s">
        <v>70</v>
      </c>
      <c r="F25" s="29" t="s">
        <v>1258</v>
      </c>
      <c r="G25" s="29" t="s">
        <v>1254</v>
      </c>
      <c r="H25" s="34" t="s">
        <v>71</v>
      </c>
      <c r="I25" s="47" t="s">
        <v>72</v>
      </c>
      <c r="J25" s="31" t="s">
        <v>44</v>
      </c>
      <c r="K25" s="31" t="s">
        <v>23</v>
      </c>
      <c r="L25" s="31" t="s">
        <v>45</v>
      </c>
      <c r="M25" s="31" t="s">
        <v>46</v>
      </c>
      <c r="N25" s="31">
        <v>68.5</v>
      </c>
      <c r="O25" s="32">
        <v>829.0550847457628</v>
      </c>
      <c r="P25" s="32">
        <v>56790.27330508475</v>
      </c>
      <c r="Q25" s="31">
        <v>1</v>
      </c>
      <c r="R25" s="37">
        <v>0.18</v>
      </c>
      <c r="S25" s="37" t="s">
        <v>27</v>
      </c>
      <c r="T25" s="38">
        <f t="shared" si="1"/>
        <v>0</v>
      </c>
      <c r="U25" s="38">
        <f t="shared" si="2"/>
        <v>0</v>
      </c>
    </row>
    <row r="26" spans="1:21" s="8" customFormat="1" ht="15.75">
      <c r="A26" s="15">
        <v>7000032827</v>
      </c>
      <c r="B26" s="44">
        <f t="shared" si="0"/>
        <v>0</v>
      </c>
      <c r="C26" s="15"/>
      <c r="D26" s="15"/>
      <c r="E26" s="30" t="s">
        <v>1290</v>
      </c>
      <c r="F26" s="29" t="s">
        <v>1258</v>
      </c>
      <c r="G26" s="29" t="s">
        <v>1254</v>
      </c>
      <c r="H26" s="34" t="s">
        <v>1295</v>
      </c>
      <c r="I26" s="46" t="s">
        <v>73</v>
      </c>
      <c r="J26" s="49" t="s">
        <v>74</v>
      </c>
      <c r="K26" s="31" t="s">
        <v>25</v>
      </c>
      <c r="L26" s="31" t="s">
        <v>45</v>
      </c>
      <c r="M26" s="31" t="s">
        <v>46</v>
      </c>
      <c r="N26" s="31">
        <v>61</v>
      </c>
      <c r="O26" s="32">
        <v>818.2881355932204</v>
      </c>
      <c r="P26" s="32">
        <v>49915.576271186445</v>
      </c>
      <c r="Q26" s="31">
        <v>1</v>
      </c>
      <c r="R26" s="37">
        <v>0.18</v>
      </c>
      <c r="S26" s="37" t="s">
        <v>27</v>
      </c>
      <c r="T26" s="38">
        <f t="shared" si="1"/>
        <v>0</v>
      </c>
      <c r="U26" s="38">
        <f t="shared" si="2"/>
        <v>0</v>
      </c>
    </row>
    <row r="27" spans="1:21" s="8" customFormat="1" ht="15.75">
      <c r="A27" s="15">
        <v>7000032825</v>
      </c>
      <c r="B27" s="44">
        <f t="shared" si="0"/>
        <v>0</v>
      </c>
      <c r="C27" s="15"/>
      <c r="D27" s="73"/>
      <c r="E27" s="30" t="s">
        <v>1288</v>
      </c>
      <c r="F27" s="29" t="s">
        <v>1258</v>
      </c>
      <c r="G27" s="29" t="s">
        <v>1254</v>
      </c>
      <c r="H27" s="34" t="s">
        <v>1295</v>
      </c>
      <c r="I27" s="46" t="s">
        <v>73</v>
      </c>
      <c r="J27" s="49" t="s">
        <v>44</v>
      </c>
      <c r="K27" s="31" t="s">
        <v>23</v>
      </c>
      <c r="L27" s="31" t="s">
        <v>45</v>
      </c>
      <c r="M27" s="31" t="s">
        <v>46</v>
      </c>
      <c r="N27" s="31">
        <v>68.5</v>
      </c>
      <c r="O27" s="32">
        <v>818.2881355932204</v>
      </c>
      <c r="P27" s="32">
        <v>56052.7372881356</v>
      </c>
      <c r="Q27" s="31">
        <v>1</v>
      </c>
      <c r="R27" s="37">
        <v>0.18</v>
      </c>
      <c r="S27" s="37" t="s">
        <v>27</v>
      </c>
      <c r="T27" s="38">
        <f t="shared" si="1"/>
        <v>0</v>
      </c>
      <c r="U27" s="38">
        <f t="shared" si="2"/>
        <v>0</v>
      </c>
    </row>
    <row r="28" spans="1:21" s="8" customFormat="1" ht="16.5" customHeight="1">
      <c r="A28" s="15">
        <v>7000032826</v>
      </c>
      <c r="B28" s="44">
        <f t="shared" si="0"/>
        <v>0</v>
      </c>
      <c r="C28" s="15"/>
      <c r="D28" s="15"/>
      <c r="E28" s="30" t="s">
        <v>1289</v>
      </c>
      <c r="F28" s="29" t="s">
        <v>1258</v>
      </c>
      <c r="G28" s="29" t="s">
        <v>1254</v>
      </c>
      <c r="H28" s="34" t="s">
        <v>1295</v>
      </c>
      <c r="I28" s="46" t="s">
        <v>73</v>
      </c>
      <c r="J28" s="49" t="s">
        <v>58</v>
      </c>
      <c r="K28" s="31" t="s">
        <v>25</v>
      </c>
      <c r="L28" s="31" t="s">
        <v>45</v>
      </c>
      <c r="M28" s="31" t="s">
        <v>46</v>
      </c>
      <c r="N28" s="31">
        <v>76</v>
      </c>
      <c r="O28" s="32">
        <v>818.2881355932204</v>
      </c>
      <c r="P28" s="32">
        <v>62189.89830508475</v>
      </c>
      <c r="Q28" s="31">
        <v>1</v>
      </c>
      <c r="R28" s="37">
        <v>0.18</v>
      </c>
      <c r="S28" s="37" t="s">
        <v>27</v>
      </c>
      <c r="T28" s="38">
        <f t="shared" si="1"/>
        <v>0</v>
      </c>
      <c r="U28" s="38">
        <f t="shared" si="2"/>
        <v>0</v>
      </c>
    </row>
    <row r="29" spans="1:21" s="8" customFormat="1" ht="15.75">
      <c r="A29" s="15">
        <v>7000032945</v>
      </c>
      <c r="B29" s="44">
        <f t="shared" si="0"/>
        <v>0</v>
      </c>
      <c r="C29" s="15"/>
      <c r="D29" s="15"/>
      <c r="E29" s="30" t="s">
        <v>75</v>
      </c>
      <c r="F29" s="29" t="s">
        <v>1258</v>
      </c>
      <c r="G29" s="29" t="s">
        <v>1254</v>
      </c>
      <c r="H29" s="34" t="s">
        <v>76</v>
      </c>
      <c r="I29" s="47" t="s">
        <v>77</v>
      </c>
      <c r="J29" s="31" t="s">
        <v>78</v>
      </c>
      <c r="K29" s="31" t="s">
        <v>25</v>
      </c>
      <c r="L29" s="31" t="s">
        <v>45</v>
      </c>
      <c r="M29" s="31" t="s">
        <v>46</v>
      </c>
      <c r="N29" s="31">
        <v>68.5</v>
      </c>
      <c r="O29" s="32">
        <v>966.0265254237291</v>
      </c>
      <c r="P29" s="32">
        <v>66172.81699152544</v>
      </c>
      <c r="Q29" s="31">
        <v>1</v>
      </c>
      <c r="R29" s="37">
        <v>0.18</v>
      </c>
      <c r="S29" s="37" t="s">
        <v>27</v>
      </c>
      <c r="T29" s="38">
        <f t="shared" si="1"/>
        <v>0</v>
      </c>
      <c r="U29" s="38">
        <f t="shared" si="2"/>
        <v>0</v>
      </c>
    </row>
    <row r="30" spans="1:21" s="8" customFormat="1" ht="25.5">
      <c r="A30" s="15">
        <v>7000031001</v>
      </c>
      <c r="B30" s="44">
        <f t="shared" si="0"/>
        <v>0</v>
      </c>
      <c r="C30" s="15"/>
      <c r="D30" s="15"/>
      <c r="E30" s="30">
        <v>75347251078</v>
      </c>
      <c r="F30" s="29" t="s">
        <v>1258</v>
      </c>
      <c r="G30" s="76" t="s">
        <v>1363</v>
      </c>
      <c r="H30" s="70" t="s">
        <v>1359</v>
      </c>
      <c r="I30" s="47" t="s">
        <v>1362</v>
      </c>
      <c r="J30" s="31" t="s">
        <v>78</v>
      </c>
      <c r="K30" s="31" t="s">
        <v>25</v>
      </c>
      <c r="L30" s="31" t="s">
        <v>45</v>
      </c>
      <c r="M30" s="31" t="s">
        <v>46</v>
      </c>
      <c r="N30" s="31">
        <v>68.5</v>
      </c>
      <c r="O30" s="32">
        <v>900.1170218978102</v>
      </c>
      <c r="P30" s="32">
        <v>61658.016</v>
      </c>
      <c r="Q30" s="31">
        <v>1</v>
      </c>
      <c r="R30" s="37">
        <v>0.18</v>
      </c>
      <c r="S30" s="37" t="s">
        <v>27</v>
      </c>
      <c r="T30" s="38">
        <f>B30*N30</f>
        <v>0</v>
      </c>
      <c r="U30" s="38">
        <f t="shared" si="2"/>
        <v>0</v>
      </c>
    </row>
    <row r="31" spans="1:21" s="11" customFormat="1" ht="15.75">
      <c r="A31" s="15">
        <v>7000006711</v>
      </c>
      <c r="B31" s="44">
        <f t="shared" si="0"/>
        <v>0</v>
      </c>
      <c r="C31" s="15"/>
      <c r="D31" s="15"/>
      <c r="E31" s="30" t="s">
        <v>79</v>
      </c>
      <c r="F31" s="29" t="s">
        <v>1258</v>
      </c>
      <c r="G31" s="29" t="s">
        <v>1254</v>
      </c>
      <c r="H31" s="34" t="s">
        <v>80</v>
      </c>
      <c r="I31" s="47" t="s">
        <v>81</v>
      </c>
      <c r="J31" s="31" t="s">
        <v>74</v>
      </c>
      <c r="K31" s="31" t="s">
        <v>23</v>
      </c>
      <c r="L31" s="31" t="s">
        <v>45</v>
      </c>
      <c r="M31" s="31" t="s">
        <v>46</v>
      </c>
      <c r="N31" s="31">
        <v>61</v>
      </c>
      <c r="O31" s="32">
        <v>589.5884453389828</v>
      </c>
      <c r="P31" s="32">
        <v>35964.895165677946</v>
      </c>
      <c r="Q31" s="31">
        <v>1</v>
      </c>
      <c r="R31" s="37">
        <v>0.18</v>
      </c>
      <c r="S31" s="37" t="s">
        <v>27</v>
      </c>
      <c r="T31" s="38">
        <f t="shared" si="1"/>
        <v>0</v>
      </c>
      <c r="U31" s="38">
        <f t="shared" si="2"/>
        <v>0</v>
      </c>
    </row>
    <row r="32" spans="1:21" s="11" customFormat="1" ht="15.75">
      <c r="A32" s="15">
        <v>7000032877</v>
      </c>
      <c r="B32" s="44">
        <f t="shared" si="0"/>
        <v>0</v>
      </c>
      <c r="C32" s="15"/>
      <c r="D32" s="15"/>
      <c r="E32" s="30" t="s">
        <v>82</v>
      </c>
      <c r="F32" s="29" t="s">
        <v>1258</v>
      </c>
      <c r="G32" s="29" t="s">
        <v>1254</v>
      </c>
      <c r="H32" s="34" t="s">
        <v>80</v>
      </c>
      <c r="I32" s="47" t="s">
        <v>81</v>
      </c>
      <c r="J32" s="31" t="s">
        <v>58</v>
      </c>
      <c r="K32" s="31" t="s">
        <v>25</v>
      </c>
      <c r="L32" s="31" t="s">
        <v>45</v>
      </c>
      <c r="M32" s="31" t="s">
        <v>46</v>
      </c>
      <c r="N32" s="31">
        <v>76</v>
      </c>
      <c r="O32" s="32">
        <v>592.9520402542374</v>
      </c>
      <c r="P32" s="32">
        <v>45064.35505932204</v>
      </c>
      <c r="Q32" s="31">
        <v>1</v>
      </c>
      <c r="R32" s="37">
        <v>0.18</v>
      </c>
      <c r="S32" s="37" t="s">
        <v>27</v>
      </c>
      <c r="T32" s="38">
        <f t="shared" si="1"/>
        <v>0</v>
      </c>
      <c r="U32" s="38">
        <f t="shared" si="2"/>
        <v>0</v>
      </c>
    </row>
    <row r="33" spans="1:21" s="11" customFormat="1" ht="36" customHeight="1">
      <c r="A33" s="15">
        <v>7000008970</v>
      </c>
      <c r="B33" s="44">
        <f t="shared" si="0"/>
        <v>0</v>
      </c>
      <c r="C33" s="15"/>
      <c r="D33" s="15"/>
      <c r="E33" s="30" t="s">
        <v>83</v>
      </c>
      <c r="F33" s="29" t="s">
        <v>1258</v>
      </c>
      <c r="G33" s="29" t="s">
        <v>1268</v>
      </c>
      <c r="H33" s="34" t="s">
        <v>84</v>
      </c>
      <c r="I33" s="47" t="s">
        <v>85</v>
      </c>
      <c r="J33" s="31" t="s">
        <v>78</v>
      </c>
      <c r="K33" s="31" t="s">
        <v>25</v>
      </c>
      <c r="L33" s="31" t="s">
        <v>45</v>
      </c>
      <c r="M33" s="31" t="s">
        <v>46</v>
      </c>
      <c r="N33" s="31">
        <v>68.5</v>
      </c>
      <c r="O33" s="32">
        <v>609.9849867584746</v>
      </c>
      <c r="P33" s="32">
        <v>41783.97159295551</v>
      </c>
      <c r="Q33" s="31">
        <v>1</v>
      </c>
      <c r="R33" s="37">
        <v>0.18</v>
      </c>
      <c r="S33" s="37" t="s">
        <v>27</v>
      </c>
      <c r="T33" s="38">
        <f t="shared" si="1"/>
        <v>0</v>
      </c>
      <c r="U33" s="38">
        <f t="shared" si="2"/>
        <v>0</v>
      </c>
    </row>
    <row r="34" spans="1:21" s="11" customFormat="1" ht="25.5">
      <c r="A34" s="15">
        <v>7000030939</v>
      </c>
      <c r="B34" s="44">
        <f t="shared" si="0"/>
        <v>0</v>
      </c>
      <c r="C34" s="15"/>
      <c r="D34" s="15"/>
      <c r="E34" s="30">
        <v>75347048292</v>
      </c>
      <c r="F34" s="29" t="s">
        <v>1258</v>
      </c>
      <c r="G34" s="29" t="s">
        <v>1269</v>
      </c>
      <c r="H34" s="34" t="s">
        <v>86</v>
      </c>
      <c r="I34" s="47" t="s">
        <v>87</v>
      </c>
      <c r="J34" s="31" t="s">
        <v>64</v>
      </c>
      <c r="K34" s="31" t="s">
        <v>25</v>
      </c>
      <c r="L34" s="31" t="s">
        <v>45</v>
      </c>
      <c r="M34" s="31" t="s">
        <v>46</v>
      </c>
      <c r="N34" s="31">
        <v>62.60900000000001</v>
      </c>
      <c r="O34" s="32">
        <v>475.4447062913136</v>
      </c>
      <c r="P34" s="32">
        <v>29767.117616192856</v>
      </c>
      <c r="Q34" s="31">
        <v>1</v>
      </c>
      <c r="R34" s="37">
        <v>0.18</v>
      </c>
      <c r="S34" s="37" t="s">
        <v>27</v>
      </c>
      <c r="T34" s="38">
        <f t="shared" si="1"/>
        <v>0</v>
      </c>
      <c r="U34" s="38">
        <f t="shared" si="2"/>
        <v>0</v>
      </c>
    </row>
    <row r="35" spans="1:21" s="11" customFormat="1" ht="25.5">
      <c r="A35" s="15">
        <v>7000030938</v>
      </c>
      <c r="B35" s="44">
        <f t="shared" si="0"/>
        <v>0</v>
      </c>
      <c r="C35" s="15"/>
      <c r="D35" s="15"/>
      <c r="E35" s="30">
        <v>75347048193</v>
      </c>
      <c r="F35" s="29" t="s">
        <v>1258</v>
      </c>
      <c r="G35" s="29" t="s">
        <v>1269</v>
      </c>
      <c r="H35" s="34" t="s">
        <v>86</v>
      </c>
      <c r="I35" s="47" t="s">
        <v>88</v>
      </c>
      <c r="J35" s="31" t="s">
        <v>67</v>
      </c>
      <c r="K35" s="31" t="s">
        <v>23</v>
      </c>
      <c r="L35" s="31" t="s">
        <v>45</v>
      </c>
      <c r="M35" s="31" t="s">
        <v>46</v>
      </c>
      <c r="N35" s="31">
        <v>55.754000000000005</v>
      </c>
      <c r="O35" s="32">
        <v>475.4447062913136</v>
      </c>
      <c r="P35" s="32">
        <v>26507.9441545659</v>
      </c>
      <c r="Q35" s="31">
        <v>1</v>
      </c>
      <c r="R35" s="37">
        <v>0.18</v>
      </c>
      <c r="S35" s="37" t="s">
        <v>27</v>
      </c>
      <c r="T35" s="38">
        <f t="shared" si="1"/>
        <v>0</v>
      </c>
      <c r="U35" s="38">
        <f t="shared" si="2"/>
        <v>0</v>
      </c>
    </row>
    <row r="36" spans="1:21" s="11" customFormat="1" ht="25.5">
      <c r="A36" s="15">
        <v>7000030932</v>
      </c>
      <c r="B36" s="44">
        <f t="shared" si="0"/>
        <v>0</v>
      </c>
      <c r="C36" s="15"/>
      <c r="D36" s="15"/>
      <c r="E36" s="30">
        <v>75346964192</v>
      </c>
      <c r="F36" s="29" t="s">
        <v>1258</v>
      </c>
      <c r="G36" s="29" t="s">
        <v>1270</v>
      </c>
      <c r="H36" s="34" t="s">
        <v>89</v>
      </c>
      <c r="I36" s="47" t="s">
        <v>90</v>
      </c>
      <c r="J36" s="31" t="s">
        <v>91</v>
      </c>
      <c r="K36" s="31" t="s">
        <v>25</v>
      </c>
      <c r="L36" s="31" t="s">
        <v>45</v>
      </c>
      <c r="M36" s="31" t="s">
        <v>46</v>
      </c>
      <c r="N36" s="31">
        <v>55.754000000000005</v>
      </c>
      <c r="O36" s="32">
        <v>673.7905391949153</v>
      </c>
      <c r="P36" s="32">
        <v>37566.51772227331</v>
      </c>
      <c r="Q36" s="31">
        <v>1</v>
      </c>
      <c r="R36" s="37">
        <v>0.18</v>
      </c>
      <c r="S36" s="37" t="s">
        <v>27</v>
      </c>
      <c r="T36" s="38">
        <f t="shared" si="1"/>
        <v>0</v>
      </c>
      <c r="U36" s="38">
        <f t="shared" si="2"/>
        <v>0</v>
      </c>
    </row>
    <row r="37" spans="1:21" s="8" customFormat="1" ht="25.5">
      <c r="A37" s="15">
        <v>7000005259</v>
      </c>
      <c r="B37" s="44">
        <f t="shared" si="0"/>
        <v>0</v>
      </c>
      <c r="C37" s="15"/>
      <c r="D37" s="15"/>
      <c r="E37" s="30">
        <v>75347089577</v>
      </c>
      <c r="F37" s="29" t="s">
        <v>1258</v>
      </c>
      <c r="G37" s="33" t="s">
        <v>1271</v>
      </c>
      <c r="H37" s="34" t="s">
        <v>92</v>
      </c>
      <c r="I37" s="47" t="s">
        <v>93</v>
      </c>
      <c r="J37" s="31" t="s">
        <v>64</v>
      </c>
      <c r="K37" s="31" t="s">
        <v>25</v>
      </c>
      <c r="L37" s="31" t="s">
        <v>45</v>
      </c>
      <c r="M37" s="31" t="s">
        <v>46</v>
      </c>
      <c r="N37" s="31">
        <v>62.60900000000001</v>
      </c>
      <c r="O37" s="32">
        <v>938.7094633474577</v>
      </c>
      <c r="P37" s="32">
        <v>58771.66079072099</v>
      </c>
      <c r="Q37" s="31">
        <v>1</v>
      </c>
      <c r="R37" s="37">
        <v>0.18</v>
      </c>
      <c r="S37" s="37" t="s">
        <v>27</v>
      </c>
      <c r="T37" s="38">
        <f t="shared" si="1"/>
        <v>0</v>
      </c>
      <c r="U37" s="38">
        <f t="shared" si="2"/>
        <v>0</v>
      </c>
    </row>
    <row r="38" spans="1:21" s="8" customFormat="1" ht="15.75">
      <c r="A38" s="15">
        <v>7000005185</v>
      </c>
      <c r="B38" s="44">
        <f t="shared" si="0"/>
        <v>0</v>
      </c>
      <c r="C38" s="15"/>
      <c r="D38" s="15"/>
      <c r="E38" s="30">
        <v>75346943154</v>
      </c>
      <c r="F38" s="29" t="s">
        <v>1258</v>
      </c>
      <c r="G38" s="33" t="s">
        <v>1255</v>
      </c>
      <c r="H38" s="34">
        <v>3645</v>
      </c>
      <c r="I38" s="47" t="s">
        <v>1369</v>
      </c>
      <c r="J38" s="31" t="s">
        <v>91</v>
      </c>
      <c r="K38" s="31" t="s">
        <v>23</v>
      </c>
      <c r="L38" s="31" t="s">
        <v>45</v>
      </c>
      <c r="M38" s="31" t="s">
        <v>46</v>
      </c>
      <c r="N38" s="31">
        <v>55.754000000000005</v>
      </c>
      <c r="O38" s="32">
        <v>709.5416640730933</v>
      </c>
      <c r="P38" s="32">
        <v>39559.78593873125</v>
      </c>
      <c r="Q38" s="31">
        <v>1</v>
      </c>
      <c r="R38" s="37">
        <v>0.18</v>
      </c>
      <c r="S38" s="37" t="s">
        <v>27</v>
      </c>
      <c r="T38" s="38">
        <f t="shared" si="1"/>
        <v>0</v>
      </c>
      <c r="U38" s="38">
        <f t="shared" si="2"/>
        <v>0</v>
      </c>
    </row>
    <row r="39" spans="1:21" s="8" customFormat="1" ht="15.75">
      <c r="A39" s="15">
        <v>7000030933</v>
      </c>
      <c r="B39" s="44">
        <f t="shared" si="0"/>
        <v>0</v>
      </c>
      <c r="C39" s="15"/>
      <c r="D39" s="15"/>
      <c r="E39" s="30">
        <v>75346995147</v>
      </c>
      <c r="F39" s="29" t="s">
        <v>1258</v>
      </c>
      <c r="G39" s="33" t="s">
        <v>1255</v>
      </c>
      <c r="H39" s="34">
        <v>3645</v>
      </c>
      <c r="I39" s="47" t="s">
        <v>1369</v>
      </c>
      <c r="J39" s="31" t="s">
        <v>94</v>
      </c>
      <c r="K39" s="31" t="s">
        <v>25</v>
      </c>
      <c r="L39" s="31" t="s">
        <v>45</v>
      </c>
      <c r="M39" s="31" t="s">
        <v>46</v>
      </c>
      <c r="N39" s="31">
        <v>62.60900000000001</v>
      </c>
      <c r="O39" s="32">
        <v>709.5416640730933</v>
      </c>
      <c r="P39" s="32">
        <v>44423.6940459523</v>
      </c>
      <c r="Q39" s="31">
        <v>1</v>
      </c>
      <c r="R39" s="37">
        <v>0.18</v>
      </c>
      <c r="S39" s="37" t="s">
        <v>27</v>
      </c>
      <c r="T39" s="38">
        <f t="shared" si="1"/>
        <v>0</v>
      </c>
      <c r="U39" s="38">
        <f t="shared" si="2"/>
        <v>0</v>
      </c>
    </row>
    <row r="40" spans="1:21" s="8" customFormat="1" ht="15.75">
      <c r="A40" s="15">
        <v>7000030980</v>
      </c>
      <c r="B40" s="44">
        <f t="shared" si="0"/>
        <v>0</v>
      </c>
      <c r="C40" s="15"/>
      <c r="D40" s="15"/>
      <c r="E40" s="30">
        <v>75347232847</v>
      </c>
      <c r="F40" s="29" t="s">
        <v>1258</v>
      </c>
      <c r="G40" s="33" t="s">
        <v>1255</v>
      </c>
      <c r="H40" s="34">
        <v>3647</v>
      </c>
      <c r="I40" s="47" t="s">
        <v>95</v>
      </c>
      <c r="J40" s="31" t="s">
        <v>74</v>
      </c>
      <c r="K40" s="31" t="s">
        <v>25</v>
      </c>
      <c r="L40" s="31" t="s">
        <v>45</v>
      </c>
      <c r="M40" s="31" t="s">
        <v>46</v>
      </c>
      <c r="N40" s="31">
        <v>61</v>
      </c>
      <c r="O40" s="32">
        <v>1164.0725250000003</v>
      </c>
      <c r="P40" s="32">
        <v>71008.42402500001</v>
      </c>
      <c r="Q40" s="31">
        <v>1</v>
      </c>
      <c r="R40" s="37">
        <v>0.18</v>
      </c>
      <c r="S40" s="37" t="s">
        <v>27</v>
      </c>
      <c r="T40" s="38">
        <f t="shared" si="1"/>
        <v>0</v>
      </c>
      <c r="U40" s="38">
        <f t="shared" si="2"/>
        <v>0</v>
      </c>
    </row>
    <row r="41" spans="1:21" s="8" customFormat="1" ht="15.75">
      <c r="A41" s="15">
        <v>7000032976</v>
      </c>
      <c r="B41" s="44">
        <f t="shared" si="0"/>
        <v>0</v>
      </c>
      <c r="C41" s="15"/>
      <c r="D41" s="15"/>
      <c r="E41" s="30" t="s">
        <v>98</v>
      </c>
      <c r="F41" s="29" t="s">
        <v>1258</v>
      </c>
      <c r="G41" s="33" t="s">
        <v>1255</v>
      </c>
      <c r="H41" s="34" t="s">
        <v>96</v>
      </c>
      <c r="I41" s="47" t="s">
        <v>97</v>
      </c>
      <c r="J41" s="31" t="s">
        <v>44</v>
      </c>
      <c r="K41" s="31" t="s">
        <v>25</v>
      </c>
      <c r="L41" s="31" t="s">
        <v>45</v>
      </c>
      <c r="M41" s="31" t="s">
        <v>46</v>
      </c>
      <c r="N41" s="31">
        <v>68.5</v>
      </c>
      <c r="O41" s="32">
        <v>967.6768633474577</v>
      </c>
      <c r="P41" s="32">
        <v>66285.86513930085</v>
      </c>
      <c r="Q41" s="31">
        <v>1</v>
      </c>
      <c r="R41" s="37">
        <v>0.18</v>
      </c>
      <c r="S41" s="37" t="s">
        <v>27</v>
      </c>
      <c r="T41" s="38">
        <f t="shared" si="1"/>
        <v>0</v>
      </c>
      <c r="U41" s="38">
        <f t="shared" si="2"/>
        <v>0</v>
      </c>
    </row>
    <row r="42" spans="1:21" s="8" customFormat="1" ht="15.75">
      <c r="A42" s="15">
        <v>7000032880</v>
      </c>
      <c r="B42" s="44">
        <f t="shared" si="0"/>
        <v>0</v>
      </c>
      <c r="C42" s="15"/>
      <c r="D42" s="15"/>
      <c r="E42" s="30" t="s">
        <v>99</v>
      </c>
      <c r="F42" s="29" t="s">
        <v>1258</v>
      </c>
      <c r="G42" s="33" t="s">
        <v>1255</v>
      </c>
      <c r="H42" s="34">
        <v>8520</v>
      </c>
      <c r="I42" s="47" t="s">
        <v>100</v>
      </c>
      <c r="J42" s="31" t="s">
        <v>44</v>
      </c>
      <c r="K42" s="31" t="s">
        <v>23</v>
      </c>
      <c r="L42" s="31" t="s">
        <v>45</v>
      </c>
      <c r="M42" s="31" t="s">
        <v>46</v>
      </c>
      <c r="N42" s="31">
        <v>68.5</v>
      </c>
      <c r="O42" s="32">
        <v>505.0677966101695</v>
      </c>
      <c r="P42" s="32">
        <v>34597.14406779661</v>
      </c>
      <c r="Q42" s="31">
        <v>1</v>
      </c>
      <c r="R42" s="37">
        <v>0.18</v>
      </c>
      <c r="S42" s="37" t="s">
        <v>27</v>
      </c>
      <c r="T42" s="38">
        <f t="shared" si="1"/>
        <v>0</v>
      </c>
      <c r="U42" s="38">
        <f t="shared" si="2"/>
        <v>0</v>
      </c>
    </row>
    <row r="43" spans="1:21" s="8" customFormat="1" ht="15.75">
      <c r="A43" s="15">
        <v>7000030974</v>
      </c>
      <c r="B43" s="44">
        <f t="shared" si="0"/>
        <v>0</v>
      </c>
      <c r="C43" s="15"/>
      <c r="D43" s="15"/>
      <c r="E43" s="30">
        <v>75347217103</v>
      </c>
      <c r="F43" s="29" t="s">
        <v>1258</v>
      </c>
      <c r="G43" s="33" t="s">
        <v>1255</v>
      </c>
      <c r="H43" s="34">
        <v>8518</v>
      </c>
      <c r="I43" s="47" t="s">
        <v>101</v>
      </c>
      <c r="J43" s="31" t="s">
        <v>74</v>
      </c>
      <c r="K43" s="31" t="s">
        <v>25</v>
      </c>
      <c r="L43" s="31" t="s">
        <v>45</v>
      </c>
      <c r="M43" s="31" t="s">
        <v>46</v>
      </c>
      <c r="N43" s="31">
        <v>61</v>
      </c>
      <c r="O43" s="32">
        <v>505.0677966101691</v>
      </c>
      <c r="P43" s="32">
        <v>30809.135593220315</v>
      </c>
      <c r="Q43" s="31">
        <v>1</v>
      </c>
      <c r="R43" s="37">
        <v>0.18</v>
      </c>
      <c r="S43" s="37" t="s">
        <v>27</v>
      </c>
      <c r="T43" s="38">
        <f t="shared" si="1"/>
        <v>0</v>
      </c>
      <c r="U43" s="38">
        <f t="shared" si="2"/>
        <v>0</v>
      </c>
    </row>
    <row r="44" spans="1:21" s="6" customFormat="1" ht="15.75">
      <c r="A44" s="15">
        <v>7000030975</v>
      </c>
      <c r="B44" s="44">
        <f t="shared" si="0"/>
        <v>0</v>
      </c>
      <c r="C44" s="15"/>
      <c r="D44" s="15"/>
      <c r="E44" s="30">
        <v>75347217137</v>
      </c>
      <c r="F44" s="29" t="s">
        <v>1258</v>
      </c>
      <c r="G44" s="33" t="s">
        <v>1255</v>
      </c>
      <c r="H44" s="34">
        <v>8518</v>
      </c>
      <c r="I44" s="47" t="s">
        <v>101</v>
      </c>
      <c r="J44" s="31" t="s">
        <v>44</v>
      </c>
      <c r="K44" s="31" t="s">
        <v>23</v>
      </c>
      <c r="L44" s="31" t="s">
        <v>45</v>
      </c>
      <c r="M44" s="31" t="s">
        <v>46</v>
      </c>
      <c r="N44" s="31">
        <v>68.5</v>
      </c>
      <c r="O44" s="32">
        <v>505.0677966101695</v>
      </c>
      <c r="P44" s="32">
        <v>34597.14406779661</v>
      </c>
      <c r="Q44" s="31">
        <v>1</v>
      </c>
      <c r="R44" s="37">
        <v>0.18</v>
      </c>
      <c r="S44" s="37" t="s">
        <v>27</v>
      </c>
      <c r="T44" s="38">
        <f t="shared" si="1"/>
        <v>0</v>
      </c>
      <c r="U44" s="38">
        <f t="shared" si="2"/>
        <v>0</v>
      </c>
    </row>
    <row r="45" spans="1:21" s="6" customFormat="1" ht="15.75">
      <c r="A45" s="15">
        <v>7000006712</v>
      </c>
      <c r="B45" s="44">
        <f t="shared" si="0"/>
        <v>0</v>
      </c>
      <c r="C45" s="15"/>
      <c r="D45" s="15"/>
      <c r="E45" s="30" t="s">
        <v>102</v>
      </c>
      <c r="F45" s="29" t="s">
        <v>1258</v>
      </c>
      <c r="G45" s="33" t="s">
        <v>1255</v>
      </c>
      <c r="H45" s="34">
        <v>8580</v>
      </c>
      <c r="I45" s="47" t="s">
        <v>103</v>
      </c>
      <c r="J45" s="31" t="s">
        <v>44</v>
      </c>
      <c r="K45" s="31" t="s">
        <v>25</v>
      </c>
      <c r="L45" s="31" t="s">
        <v>45</v>
      </c>
      <c r="M45" s="31" t="s">
        <v>46</v>
      </c>
      <c r="N45" s="31">
        <v>68.5</v>
      </c>
      <c r="O45" s="32">
        <v>637.8242796610169</v>
      </c>
      <c r="P45" s="32">
        <v>43690.96315677966</v>
      </c>
      <c r="Q45" s="31">
        <v>1</v>
      </c>
      <c r="R45" s="37">
        <v>0.18</v>
      </c>
      <c r="S45" s="37" t="s">
        <v>27</v>
      </c>
      <c r="T45" s="38">
        <f t="shared" si="1"/>
        <v>0</v>
      </c>
      <c r="U45" s="38">
        <f t="shared" si="2"/>
        <v>0</v>
      </c>
    </row>
    <row r="46" spans="1:21" s="6" customFormat="1" ht="15.75">
      <c r="A46" s="15">
        <v>7000031002</v>
      </c>
      <c r="B46" s="44">
        <f t="shared" si="0"/>
        <v>0</v>
      </c>
      <c r="C46" s="15"/>
      <c r="D46" s="15"/>
      <c r="E46" s="30">
        <v>75347251102</v>
      </c>
      <c r="F46" s="29" t="s">
        <v>1258</v>
      </c>
      <c r="G46" s="76" t="s">
        <v>1364</v>
      </c>
      <c r="H46" s="34" t="s">
        <v>1360</v>
      </c>
      <c r="I46" s="47" t="s">
        <v>1361</v>
      </c>
      <c r="J46" s="31" t="s">
        <v>44</v>
      </c>
      <c r="K46" s="31" t="s">
        <v>25</v>
      </c>
      <c r="L46" s="31" t="s">
        <v>45</v>
      </c>
      <c r="M46" s="31" t="s">
        <v>46</v>
      </c>
      <c r="N46" s="31">
        <v>68.5</v>
      </c>
      <c r="O46" s="32">
        <v>555.5746204379561</v>
      </c>
      <c r="P46" s="32">
        <v>38056.86149999999</v>
      </c>
      <c r="Q46" s="31">
        <v>1</v>
      </c>
      <c r="R46" s="37">
        <v>0.18</v>
      </c>
      <c r="S46" s="37" t="s">
        <v>27</v>
      </c>
      <c r="T46" s="38">
        <f>B46*N46</f>
        <v>0</v>
      </c>
      <c r="U46" s="38">
        <f t="shared" si="2"/>
        <v>0</v>
      </c>
    </row>
    <row r="47" spans="1:21" s="6" customFormat="1" ht="15.75">
      <c r="A47" s="15">
        <v>7000030989</v>
      </c>
      <c r="B47" s="44">
        <f t="shared" si="0"/>
        <v>0</v>
      </c>
      <c r="C47" s="15"/>
      <c r="D47" s="15"/>
      <c r="E47" s="30">
        <v>75347235774</v>
      </c>
      <c r="F47" s="29" t="s">
        <v>1258</v>
      </c>
      <c r="G47" s="33" t="s">
        <v>1255</v>
      </c>
      <c r="H47" s="34">
        <v>8991</v>
      </c>
      <c r="I47" s="47" t="s">
        <v>104</v>
      </c>
      <c r="J47" s="31" t="s">
        <v>74</v>
      </c>
      <c r="K47" s="31" t="s">
        <v>25</v>
      </c>
      <c r="L47" s="31" t="s">
        <v>45</v>
      </c>
      <c r="M47" s="31" t="s">
        <v>46</v>
      </c>
      <c r="N47" s="31">
        <v>61</v>
      </c>
      <c r="O47" s="32">
        <v>1106.2232733050848</v>
      </c>
      <c r="P47" s="32">
        <v>67479.61967161017</v>
      </c>
      <c r="Q47" s="31">
        <v>1</v>
      </c>
      <c r="R47" s="37">
        <v>0.18</v>
      </c>
      <c r="S47" s="37" t="s">
        <v>27</v>
      </c>
      <c r="T47" s="38">
        <f t="shared" si="1"/>
        <v>0</v>
      </c>
      <c r="U47" s="38">
        <f t="shared" si="2"/>
        <v>0</v>
      </c>
    </row>
    <row r="48" spans="1:21" s="11" customFormat="1" ht="25.5">
      <c r="A48" s="15">
        <v>7000032964</v>
      </c>
      <c r="B48" s="44">
        <f t="shared" si="0"/>
        <v>0</v>
      </c>
      <c r="C48" s="15"/>
      <c r="D48" s="15"/>
      <c r="E48" s="30" t="s">
        <v>105</v>
      </c>
      <c r="F48" s="29" t="s">
        <v>1257</v>
      </c>
      <c r="G48" s="33" t="s">
        <v>1259</v>
      </c>
      <c r="H48" s="34" t="s">
        <v>106</v>
      </c>
      <c r="I48" s="47" t="s">
        <v>107</v>
      </c>
      <c r="J48" s="31" t="s">
        <v>74</v>
      </c>
      <c r="K48" s="31" t="s">
        <v>25</v>
      </c>
      <c r="L48" s="31" t="s">
        <v>45</v>
      </c>
      <c r="M48" s="31" t="s">
        <v>46</v>
      </c>
      <c r="N48" s="31">
        <v>61</v>
      </c>
      <c r="O48" s="32">
        <v>119.80556593220341</v>
      </c>
      <c r="P48" s="32">
        <v>7308.1395218644075</v>
      </c>
      <c r="Q48" s="31">
        <v>12</v>
      </c>
      <c r="R48" s="37">
        <v>0.18</v>
      </c>
      <c r="S48" s="37" t="s">
        <v>27</v>
      </c>
      <c r="T48" s="38">
        <f t="shared" si="1"/>
        <v>0</v>
      </c>
      <c r="U48" s="38">
        <f t="shared" si="2"/>
        <v>0</v>
      </c>
    </row>
    <row r="49" spans="1:21" s="6" customFormat="1" ht="25.5">
      <c r="A49" s="15">
        <v>7000032972</v>
      </c>
      <c r="B49" s="44">
        <f t="shared" si="0"/>
        <v>0</v>
      </c>
      <c r="C49" s="15"/>
      <c r="D49" s="15"/>
      <c r="E49" s="30" t="s">
        <v>108</v>
      </c>
      <c r="F49" s="29" t="s">
        <v>1257</v>
      </c>
      <c r="G49" s="33" t="s">
        <v>1259</v>
      </c>
      <c r="H49" s="34" t="s">
        <v>109</v>
      </c>
      <c r="I49" s="47" t="s">
        <v>110</v>
      </c>
      <c r="J49" s="31" t="s">
        <v>74</v>
      </c>
      <c r="K49" s="31" t="s">
        <v>25</v>
      </c>
      <c r="L49" s="31" t="s">
        <v>45</v>
      </c>
      <c r="M49" s="31" t="s">
        <v>46</v>
      </c>
      <c r="N49" s="31">
        <v>61</v>
      </c>
      <c r="O49" s="32">
        <v>119.80556593220341</v>
      </c>
      <c r="P49" s="32">
        <v>7308.1395218644075</v>
      </c>
      <c r="Q49" s="31">
        <v>12</v>
      </c>
      <c r="R49" s="37">
        <v>0.18</v>
      </c>
      <c r="S49" s="37" t="s">
        <v>27</v>
      </c>
      <c r="T49" s="38">
        <f t="shared" si="1"/>
        <v>0</v>
      </c>
      <c r="U49" s="38">
        <f t="shared" si="2"/>
        <v>0</v>
      </c>
    </row>
    <row r="50" spans="1:21" s="11" customFormat="1" ht="25.5">
      <c r="A50" s="15">
        <v>7000006713</v>
      </c>
      <c r="B50" s="44">
        <f t="shared" si="0"/>
        <v>0</v>
      </c>
      <c r="C50" s="15"/>
      <c r="D50" s="15"/>
      <c r="E50" s="30" t="s">
        <v>111</v>
      </c>
      <c r="F50" s="29" t="s">
        <v>1259</v>
      </c>
      <c r="G50" s="33" t="s">
        <v>1272</v>
      </c>
      <c r="H50" s="34" t="s">
        <v>112</v>
      </c>
      <c r="I50" s="47" t="s">
        <v>113</v>
      </c>
      <c r="J50" s="31" t="s">
        <v>114</v>
      </c>
      <c r="K50" s="31" t="s">
        <v>25</v>
      </c>
      <c r="L50" s="31" t="s">
        <v>45</v>
      </c>
      <c r="M50" s="31" t="s">
        <v>46</v>
      </c>
      <c r="N50" s="31">
        <v>61</v>
      </c>
      <c r="O50" s="32">
        <v>303.4212406779661</v>
      </c>
      <c r="P50" s="32">
        <v>18508.695681355934</v>
      </c>
      <c r="Q50" s="31">
        <v>1</v>
      </c>
      <c r="R50" s="37">
        <v>0.18</v>
      </c>
      <c r="S50" s="37" t="s">
        <v>27</v>
      </c>
      <c r="T50" s="38">
        <f t="shared" si="1"/>
        <v>0</v>
      </c>
      <c r="U50" s="38">
        <f t="shared" si="2"/>
        <v>0</v>
      </c>
    </row>
    <row r="51" spans="1:21" s="11" customFormat="1" ht="25.5">
      <c r="A51" s="15">
        <v>7000006753</v>
      </c>
      <c r="B51" s="44">
        <f t="shared" si="0"/>
        <v>0</v>
      </c>
      <c r="C51" s="15"/>
      <c r="D51" s="15"/>
      <c r="E51" s="30" t="s">
        <v>115</v>
      </c>
      <c r="F51" s="29" t="s">
        <v>1259</v>
      </c>
      <c r="G51" s="33" t="s">
        <v>1272</v>
      </c>
      <c r="H51" s="34" t="s">
        <v>116</v>
      </c>
      <c r="I51" s="47" t="s">
        <v>117</v>
      </c>
      <c r="J51" s="31" t="s">
        <v>114</v>
      </c>
      <c r="K51" s="31" t="s">
        <v>25</v>
      </c>
      <c r="L51" s="31" t="s">
        <v>45</v>
      </c>
      <c r="M51" s="31" t="s">
        <v>46</v>
      </c>
      <c r="N51" s="31">
        <v>61</v>
      </c>
      <c r="O51" s="32">
        <v>317.64411133474584</v>
      </c>
      <c r="P51" s="32">
        <v>19376.290791419495</v>
      </c>
      <c r="Q51" s="31">
        <v>1</v>
      </c>
      <c r="R51" s="37">
        <v>0.18</v>
      </c>
      <c r="S51" s="37" t="s">
        <v>27</v>
      </c>
      <c r="T51" s="38">
        <f t="shared" si="1"/>
        <v>0</v>
      </c>
      <c r="U51" s="38">
        <f t="shared" si="2"/>
        <v>0</v>
      </c>
    </row>
    <row r="52" spans="1:21" s="11" customFormat="1" ht="25.5">
      <c r="A52" s="15">
        <v>7000006758</v>
      </c>
      <c r="B52" s="44">
        <f t="shared" si="0"/>
        <v>0</v>
      </c>
      <c r="C52" s="15"/>
      <c r="D52" s="15"/>
      <c r="E52" s="30" t="s">
        <v>118</v>
      </c>
      <c r="F52" s="29" t="s">
        <v>1259</v>
      </c>
      <c r="G52" s="33" t="s">
        <v>1272</v>
      </c>
      <c r="H52" s="34" t="s">
        <v>119</v>
      </c>
      <c r="I52" s="47" t="s">
        <v>120</v>
      </c>
      <c r="J52" s="31" t="s">
        <v>114</v>
      </c>
      <c r="K52" s="31" t="s">
        <v>25</v>
      </c>
      <c r="L52" s="31" t="s">
        <v>45</v>
      </c>
      <c r="M52" s="31" t="s">
        <v>46</v>
      </c>
      <c r="N52" s="31">
        <v>61</v>
      </c>
      <c r="O52" s="32">
        <v>303.4212406779661</v>
      </c>
      <c r="P52" s="32">
        <v>18508.695681355934</v>
      </c>
      <c r="Q52" s="31">
        <v>1</v>
      </c>
      <c r="R52" s="37">
        <v>0.18</v>
      </c>
      <c r="S52" s="37" t="s">
        <v>27</v>
      </c>
      <c r="T52" s="38">
        <f t="shared" si="1"/>
        <v>0</v>
      </c>
      <c r="U52" s="38">
        <f t="shared" si="2"/>
        <v>0</v>
      </c>
    </row>
    <row r="53" spans="1:21" s="11" customFormat="1" ht="25.5">
      <c r="A53" s="15">
        <v>7000006759</v>
      </c>
      <c r="B53" s="44">
        <f t="shared" si="0"/>
        <v>0</v>
      </c>
      <c r="C53" s="15"/>
      <c r="D53" s="15"/>
      <c r="E53" s="30" t="s">
        <v>121</v>
      </c>
      <c r="F53" s="29" t="s">
        <v>1259</v>
      </c>
      <c r="G53" s="33" t="s">
        <v>1272</v>
      </c>
      <c r="H53" s="34" t="s">
        <v>122</v>
      </c>
      <c r="I53" s="47" t="s">
        <v>123</v>
      </c>
      <c r="J53" s="31" t="s">
        <v>114</v>
      </c>
      <c r="K53" s="31" t="s">
        <v>25</v>
      </c>
      <c r="L53" s="31" t="s">
        <v>45</v>
      </c>
      <c r="M53" s="31" t="s">
        <v>46</v>
      </c>
      <c r="N53" s="31">
        <v>61</v>
      </c>
      <c r="O53" s="32">
        <v>317.64411133474584</v>
      </c>
      <c r="P53" s="32">
        <v>19376.290791419495</v>
      </c>
      <c r="Q53" s="31">
        <v>1</v>
      </c>
      <c r="R53" s="37">
        <v>0.18</v>
      </c>
      <c r="S53" s="37" t="s">
        <v>27</v>
      </c>
      <c r="T53" s="38">
        <f t="shared" si="1"/>
        <v>0</v>
      </c>
      <c r="U53" s="38">
        <f t="shared" si="2"/>
        <v>0</v>
      </c>
    </row>
    <row r="54" spans="1:21" s="11" customFormat="1" ht="25.5">
      <c r="A54" s="15">
        <v>7000006715</v>
      </c>
      <c r="B54" s="44">
        <f t="shared" si="0"/>
        <v>0</v>
      </c>
      <c r="C54" s="15"/>
      <c r="D54" s="15"/>
      <c r="E54" s="30" t="s">
        <v>124</v>
      </c>
      <c r="F54" s="29" t="s">
        <v>1259</v>
      </c>
      <c r="G54" s="33" t="s">
        <v>1272</v>
      </c>
      <c r="H54" s="34" t="s">
        <v>125</v>
      </c>
      <c r="I54" s="47" t="s">
        <v>126</v>
      </c>
      <c r="J54" s="31" t="s">
        <v>114</v>
      </c>
      <c r="K54" s="31" t="s">
        <v>25</v>
      </c>
      <c r="L54" s="31" t="s">
        <v>45</v>
      </c>
      <c r="M54" s="31" t="s">
        <v>46</v>
      </c>
      <c r="N54" s="31">
        <v>61</v>
      </c>
      <c r="O54" s="32">
        <v>317.64411133474584</v>
      </c>
      <c r="P54" s="32">
        <v>19376.290791419495</v>
      </c>
      <c r="Q54" s="31">
        <v>1</v>
      </c>
      <c r="R54" s="37">
        <v>0.18</v>
      </c>
      <c r="S54" s="37" t="s">
        <v>27</v>
      </c>
      <c r="T54" s="38">
        <f t="shared" si="1"/>
        <v>0</v>
      </c>
      <c r="U54" s="38">
        <f t="shared" si="2"/>
        <v>0</v>
      </c>
    </row>
    <row r="55" spans="1:21" s="11" customFormat="1" ht="25.5">
      <c r="A55" s="15">
        <v>7000006716</v>
      </c>
      <c r="B55" s="44">
        <f t="shared" si="0"/>
        <v>0</v>
      </c>
      <c r="C55" s="15"/>
      <c r="D55" s="15"/>
      <c r="E55" s="30" t="s">
        <v>127</v>
      </c>
      <c r="F55" s="29" t="s">
        <v>1259</v>
      </c>
      <c r="G55" s="33" t="s">
        <v>1272</v>
      </c>
      <c r="H55" s="34" t="s">
        <v>128</v>
      </c>
      <c r="I55" s="47" t="s">
        <v>129</v>
      </c>
      <c r="J55" s="31" t="s">
        <v>114</v>
      </c>
      <c r="K55" s="31" t="s">
        <v>25</v>
      </c>
      <c r="L55" s="31" t="s">
        <v>45</v>
      </c>
      <c r="M55" s="31" t="s">
        <v>46</v>
      </c>
      <c r="N55" s="31">
        <v>61</v>
      </c>
      <c r="O55" s="32">
        <v>317.64411133474584</v>
      </c>
      <c r="P55" s="32">
        <v>19376.290791419495</v>
      </c>
      <c r="Q55" s="31">
        <v>1</v>
      </c>
      <c r="R55" s="37">
        <v>0.18</v>
      </c>
      <c r="S55" s="37" t="s">
        <v>27</v>
      </c>
      <c r="T55" s="38">
        <f t="shared" si="1"/>
        <v>0</v>
      </c>
      <c r="U55" s="38">
        <f t="shared" si="2"/>
        <v>0</v>
      </c>
    </row>
    <row r="56" spans="1:21" s="11" customFormat="1" ht="25.5">
      <c r="A56" s="15">
        <v>7000006717</v>
      </c>
      <c r="B56" s="44">
        <f t="shared" si="0"/>
        <v>0</v>
      </c>
      <c r="C56" s="15"/>
      <c r="D56" s="15"/>
      <c r="E56" s="30" t="s">
        <v>130</v>
      </c>
      <c r="F56" s="29" t="s">
        <v>1259</v>
      </c>
      <c r="G56" s="33" t="s">
        <v>1272</v>
      </c>
      <c r="H56" s="34" t="s">
        <v>131</v>
      </c>
      <c r="I56" s="47" t="s">
        <v>132</v>
      </c>
      <c r="J56" s="31" t="s">
        <v>114</v>
      </c>
      <c r="K56" s="31" t="s">
        <v>25</v>
      </c>
      <c r="L56" s="31" t="s">
        <v>45</v>
      </c>
      <c r="M56" s="31" t="s">
        <v>46</v>
      </c>
      <c r="N56" s="31">
        <v>61</v>
      </c>
      <c r="O56" s="32">
        <v>317.64411133474584</v>
      </c>
      <c r="P56" s="32">
        <v>19376.290791419495</v>
      </c>
      <c r="Q56" s="31">
        <v>1</v>
      </c>
      <c r="R56" s="37">
        <v>0.18</v>
      </c>
      <c r="S56" s="37" t="s">
        <v>27</v>
      </c>
      <c r="T56" s="38">
        <f t="shared" si="1"/>
        <v>0</v>
      </c>
      <c r="U56" s="38">
        <f t="shared" si="2"/>
        <v>0</v>
      </c>
    </row>
    <row r="57" spans="1:21" s="11" customFormat="1" ht="25.5">
      <c r="A57" s="15">
        <v>7000006720</v>
      </c>
      <c r="B57" s="44">
        <f t="shared" si="0"/>
        <v>0</v>
      </c>
      <c r="C57" s="15"/>
      <c r="D57" s="15"/>
      <c r="E57" s="30" t="s">
        <v>133</v>
      </c>
      <c r="F57" s="29" t="s">
        <v>1259</v>
      </c>
      <c r="G57" s="33" t="s">
        <v>1272</v>
      </c>
      <c r="H57" s="34" t="s">
        <v>134</v>
      </c>
      <c r="I57" s="47" t="s">
        <v>135</v>
      </c>
      <c r="J57" s="31" t="s">
        <v>114</v>
      </c>
      <c r="K57" s="31" t="s">
        <v>25</v>
      </c>
      <c r="L57" s="31" t="s">
        <v>45</v>
      </c>
      <c r="M57" s="31" t="s">
        <v>46</v>
      </c>
      <c r="N57" s="31">
        <v>61</v>
      </c>
      <c r="O57" s="32">
        <v>317.64411133474584</v>
      </c>
      <c r="P57" s="32">
        <v>19376.290791419495</v>
      </c>
      <c r="Q57" s="31">
        <v>1</v>
      </c>
      <c r="R57" s="37">
        <v>0.18</v>
      </c>
      <c r="S57" s="37" t="s">
        <v>27</v>
      </c>
      <c r="T57" s="38">
        <f t="shared" si="1"/>
        <v>0</v>
      </c>
      <c r="U57" s="38">
        <f t="shared" si="2"/>
        <v>0</v>
      </c>
    </row>
    <row r="58" spans="1:21" s="11" customFormat="1" ht="25.5">
      <c r="A58" s="15">
        <v>7000032955</v>
      </c>
      <c r="B58" s="44">
        <f t="shared" si="0"/>
        <v>0</v>
      </c>
      <c r="C58" s="15"/>
      <c r="D58" s="15"/>
      <c r="E58" s="30" t="s">
        <v>136</v>
      </c>
      <c r="F58" s="29" t="s">
        <v>1259</v>
      </c>
      <c r="G58" s="33" t="s">
        <v>1272</v>
      </c>
      <c r="H58" s="34" t="s">
        <v>137</v>
      </c>
      <c r="I58" s="47" t="s">
        <v>138</v>
      </c>
      <c r="J58" s="31" t="s">
        <v>114</v>
      </c>
      <c r="K58" s="31" t="s">
        <v>25</v>
      </c>
      <c r="L58" s="31" t="s">
        <v>45</v>
      </c>
      <c r="M58" s="31" t="s">
        <v>46</v>
      </c>
      <c r="N58" s="31">
        <v>61</v>
      </c>
      <c r="O58" s="32">
        <v>317.64411133474584</v>
      </c>
      <c r="P58" s="32">
        <v>19376.290791419495</v>
      </c>
      <c r="Q58" s="31">
        <v>1</v>
      </c>
      <c r="R58" s="37">
        <v>0.18</v>
      </c>
      <c r="S58" s="37" t="s">
        <v>27</v>
      </c>
      <c r="T58" s="38">
        <f t="shared" si="1"/>
        <v>0</v>
      </c>
      <c r="U58" s="38">
        <f t="shared" si="2"/>
        <v>0</v>
      </c>
    </row>
    <row r="59" spans="1:21" s="11" customFormat="1" ht="25.5">
      <c r="A59" s="15">
        <v>7000006722</v>
      </c>
      <c r="B59" s="44">
        <f t="shared" si="0"/>
        <v>0</v>
      </c>
      <c r="C59" s="15"/>
      <c r="D59" s="15"/>
      <c r="E59" s="30" t="s">
        <v>139</v>
      </c>
      <c r="F59" s="29" t="s">
        <v>1259</v>
      </c>
      <c r="G59" s="33" t="s">
        <v>1272</v>
      </c>
      <c r="H59" s="34" t="s">
        <v>140</v>
      </c>
      <c r="I59" s="47" t="s">
        <v>141</v>
      </c>
      <c r="J59" s="31" t="s">
        <v>114</v>
      </c>
      <c r="K59" s="31" t="s">
        <v>25</v>
      </c>
      <c r="L59" s="31" t="s">
        <v>45</v>
      </c>
      <c r="M59" s="31" t="s">
        <v>46</v>
      </c>
      <c r="N59" s="31">
        <v>61</v>
      </c>
      <c r="O59" s="32">
        <v>317.64411133474584</v>
      </c>
      <c r="P59" s="32">
        <v>19376.290791419495</v>
      </c>
      <c r="Q59" s="31">
        <v>1</v>
      </c>
      <c r="R59" s="37">
        <v>0.18</v>
      </c>
      <c r="S59" s="37" t="s">
        <v>27</v>
      </c>
      <c r="T59" s="38">
        <f t="shared" si="1"/>
        <v>0</v>
      </c>
      <c r="U59" s="38">
        <f t="shared" si="2"/>
        <v>0</v>
      </c>
    </row>
    <row r="60" spans="1:21" s="11" customFormat="1" ht="25.5">
      <c r="A60" s="15">
        <v>7000006724</v>
      </c>
      <c r="B60" s="44">
        <f t="shared" si="0"/>
        <v>0</v>
      </c>
      <c r="C60" s="15"/>
      <c r="D60" s="15"/>
      <c r="E60" s="30" t="s">
        <v>142</v>
      </c>
      <c r="F60" s="29" t="s">
        <v>1259</v>
      </c>
      <c r="G60" s="33" t="s">
        <v>1272</v>
      </c>
      <c r="H60" s="34" t="s">
        <v>143</v>
      </c>
      <c r="I60" s="47" t="s">
        <v>144</v>
      </c>
      <c r="J60" s="31" t="s">
        <v>114</v>
      </c>
      <c r="K60" s="31" t="s">
        <v>25</v>
      </c>
      <c r="L60" s="31" t="s">
        <v>45</v>
      </c>
      <c r="M60" s="31" t="s">
        <v>46</v>
      </c>
      <c r="N60" s="31">
        <v>61</v>
      </c>
      <c r="O60" s="32">
        <v>317.64411133474584</v>
      </c>
      <c r="P60" s="32">
        <v>19376.290791419495</v>
      </c>
      <c r="Q60" s="31">
        <v>1</v>
      </c>
      <c r="R60" s="37">
        <v>0.18</v>
      </c>
      <c r="S60" s="37" t="s">
        <v>27</v>
      </c>
      <c r="T60" s="38">
        <f t="shared" si="1"/>
        <v>0</v>
      </c>
      <c r="U60" s="38">
        <f t="shared" si="2"/>
        <v>0</v>
      </c>
    </row>
    <row r="61" spans="1:21" s="8" customFormat="1" ht="25.5">
      <c r="A61" s="15">
        <v>7000006761</v>
      </c>
      <c r="B61" s="44">
        <f t="shared" si="0"/>
        <v>0</v>
      </c>
      <c r="C61" s="15"/>
      <c r="D61" s="15"/>
      <c r="E61" s="30" t="s">
        <v>145</v>
      </c>
      <c r="F61" s="29" t="s">
        <v>1259</v>
      </c>
      <c r="G61" s="33" t="s">
        <v>1272</v>
      </c>
      <c r="H61" s="34" t="s">
        <v>146</v>
      </c>
      <c r="I61" s="47" t="s">
        <v>147</v>
      </c>
      <c r="J61" s="31" t="s">
        <v>114</v>
      </c>
      <c r="K61" s="31" t="s">
        <v>25</v>
      </c>
      <c r="L61" s="31" t="s">
        <v>45</v>
      </c>
      <c r="M61" s="31" t="s">
        <v>46</v>
      </c>
      <c r="N61" s="31">
        <v>61</v>
      </c>
      <c r="O61" s="32">
        <v>317.64411133474584</v>
      </c>
      <c r="P61" s="32">
        <v>19376.290791419495</v>
      </c>
      <c r="Q61" s="31">
        <v>1</v>
      </c>
      <c r="R61" s="37">
        <v>0.18</v>
      </c>
      <c r="S61" s="37" t="s">
        <v>27</v>
      </c>
      <c r="T61" s="38">
        <f t="shared" si="1"/>
        <v>0</v>
      </c>
      <c r="U61" s="38">
        <f t="shared" si="2"/>
        <v>0</v>
      </c>
    </row>
    <row r="62" spans="1:21" s="8" customFormat="1" ht="25.5">
      <c r="A62" s="15">
        <v>7000006760</v>
      </c>
      <c r="B62" s="44">
        <f t="shared" si="0"/>
        <v>0</v>
      </c>
      <c r="C62" s="15"/>
      <c r="D62" s="15"/>
      <c r="E62" s="30" t="s">
        <v>148</v>
      </c>
      <c r="F62" s="29" t="s">
        <v>1259</v>
      </c>
      <c r="G62" s="33" t="s">
        <v>1272</v>
      </c>
      <c r="H62" s="34" t="s">
        <v>149</v>
      </c>
      <c r="I62" s="47" t="s">
        <v>150</v>
      </c>
      <c r="J62" s="31" t="s">
        <v>114</v>
      </c>
      <c r="K62" s="31" t="s">
        <v>25</v>
      </c>
      <c r="L62" s="31" t="s">
        <v>45</v>
      </c>
      <c r="M62" s="31" t="s">
        <v>46</v>
      </c>
      <c r="N62" s="31">
        <v>61</v>
      </c>
      <c r="O62" s="32">
        <v>317.64411133474584</v>
      </c>
      <c r="P62" s="32">
        <v>19376.290791419495</v>
      </c>
      <c r="Q62" s="31">
        <v>1</v>
      </c>
      <c r="R62" s="37">
        <v>0.18</v>
      </c>
      <c r="S62" s="37" t="s">
        <v>27</v>
      </c>
      <c r="T62" s="38">
        <f t="shared" si="1"/>
        <v>0</v>
      </c>
      <c r="U62" s="38">
        <f t="shared" si="2"/>
        <v>0</v>
      </c>
    </row>
    <row r="63" spans="1:21" s="8" customFormat="1" ht="25.5">
      <c r="A63" s="15">
        <v>7000032956</v>
      </c>
      <c r="B63" s="44">
        <f t="shared" si="0"/>
        <v>0</v>
      </c>
      <c r="C63" s="15"/>
      <c r="D63" s="15"/>
      <c r="E63" s="30" t="s">
        <v>151</v>
      </c>
      <c r="F63" s="29" t="s">
        <v>1259</v>
      </c>
      <c r="G63" s="33" t="s">
        <v>1272</v>
      </c>
      <c r="H63" s="34" t="s">
        <v>152</v>
      </c>
      <c r="I63" s="47" t="s">
        <v>153</v>
      </c>
      <c r="J63" s="31" t="s">
        <v>114</v>
      </c>
      <c r="K63" s="31" t="s">
        <v>25</v>
      </c>
      <c r="L63" s="31" t="s">
        <v>45</v>
      </c>
      <c r="M63" s="31" t="s">
        <v>46</v>
      </c>
      <c r="N63" s="31">
        <v>61</v>
      </c>
      <c r="O63" s="32">
        <v>317.64411133474584</v>
      </c>
      <c r="P63" s="32">
        <v>19376.290791419495</v>
      </c>
      <c r="Q63" s="31">
        <v>1</v>
      </c>
      <c r="R63" s="37">
        <v>0.18</v>
      </c>
      <c r="S63" s="37" t="s">
        <v>27</v>
      </c>
      <c r="T63" s="38">
        <f t="shared" si="1"/>
        <v>0</v>
      </c>
      <c r="U63" s="38">
        <f t="shared" si="2"/>
        <v>0</v>
      </c>
    </row>
    <row r="64" spans="1:21" s="8" customFormat="1" ht="25.5">
      <c r="A64" s="15">
        <v>7000006734</v>
      </c>
      <c r="B64" s="44">
        <f t="shared" si="0"/>
        <v>0</v>
      </c>
      <c r="C64" s="15"/>
      <c r="D64" s="15"/>
      <c r="E64" s="30" t="s">
        <v>154</v>
      </c>
      <c r="F64" s="29" t="s">
        <v>1259</v>
      </c>
      <c r="G64" s="33" t="s">
        <v>1272</v>
      </c>
      <c r="H64" s="34" t="s">
        <v>155</v>
      </c>
      <c r="I64" s="47" t="s">
        <v>156</v>
      </c>
      <c r="J64" s="31" t="s">
        <v>114</v>
      </c>
      <c r="K64" s="31" t="s">
        <v>25</v>
      </c>
      <c r="L64" s="31" t="s">
        <v>45</v>
      </c>
      <c r="M64" s="31" t="s">
        <v>46</v>
      </c>
      <c r="N64" s="31">
        <v>61</v>
      </c>
      <c r="O64" s="32">
        <v>317.64411133474584</v>
      </c>
      <c r="P64" s="32">
        <v>19376.290791419495</v>
      </c>
      <c r="Q64" s="31">
        <v>1</v>
      </c>
      <c r="R64" s="37">
        <v>0.18</v>
      </c>
      <c r="S64" s="37" t="s">
        <v>27</v>
      </c>
      <c r="T64" s="38">
        <f t="shared" si="1"/>
        <v>0</v>
      </c>
      <c r="U64" s="38">
        <f t="shared" si="2"/>
        <v>0</v>
      </c>
    </row>
    <row r="65" spans="1:21" s="8" customFormat="1" ht="25.5">
      <c r="A65" s="15">
        <v>7000006735</v>
      </c>
      <c r="B65" s="44">
        <f t="shared" si="0"/>
        <v>0</v>
      </c>
      <c r="C65" s="15"/>
      <c r="D65" s="15"/>
      <c r="E65" s="30" t="s">
        <v>157</v>
      </c>
      <c r="F65" s="29" t="s">
        <v>1259</v>
      </c>
      <c r="G65" s="33" t="s">
        <v>1272</v>
      </c>
      <c r="H65" s="34" t="s">
        <v>158</v>
      </c>
      <c r="I65" s="47" t="s">
        <v>159</v>
      </c>
      <c r="J65" s="31" t="s">
        <v>114</v>
      </c>
      <c r="K65" s="31" t="s">
        <v>25</v>
      </c>
      <c r="L65" s="31" t="s">
        <v>45</v>
      </c>
      <c r="M65" s="31" t="s">
        <v>46</v>
      </c>
      <c r="N65" s="31">
        <v>61</v>
      </c>
      <c r="O65" s="32">
        <v>317.64411133474584</v>
      </c>
      <c r="P65" s="32">
        <v>19376.290791419495</v>
      </c>
      <c r="Q65" s="31">
        <v>1</v>
      </c>
      <c r="R65" s="37">
        <v>0.18</v>
      </c>
      <c r="S65" s="37" t="s">
        <v>27</v>
      </c>
      <c r="T65" s="38">
        <f t="shared" si="1"/>
        <v>0</v>
      </c>
      <c r="U65" s="38">
        <f t="shared" si="2"/>
        <v>0</v>
      </c>
    </row>
    <row r="66" spans="1:21" s="8" customFormat="1" ht="25.5">
      <c r="A66" s="15">
        <v>7000006740</v>
      </c>
      <c r="B66" s="44">
        <f t="shared" si="0"/>
        <v>0</v>
      </c>
      <c r="C66" s="15"/>
      <c r="D66" s="15"/>
      <c r="E66" s="30" t="s">
        <v>160</v>
      </c>
      <c r="F66" s="29" t="s">
        <v>1259</v>
      </c>
      <c r="G66" s="33" t="s">
        <v>1272</v>
      </c>
      <c r="H66" s="34" t="s">
        <v>161</v>
      </c>
      <c r="I66" s="47" t="s">
        <v>162</v>
      </c>
      <c r="J66" s="31" t="s">
        <v>114</v>
      </c>
      <c r="K66" s="31" t="s">
        <v>25</v>
      </c>
      <c r="L66" s="31" t="s">
        <v>45</v>
      </c>
      <c r="M66" s="31" t="s">
        <v>46</v>
      </c>
      <c r="N66" s="31">
        <v>61</v>
      </c>
      <c r="O66" s="32">
        <v>317.64411133474584</v>
      </c>
      <c r="P66" s="32">
        <v>19376.290791419495</v>
      </c>
      <c r="Q66" s="31">
        <v>1</v>
      </c>
      <c r="R66" s="37">
        <v>0.18</v>
      </c>
      <c r="S66" s="37" t="s">
        <v>27</v>
      </c>
      <c r="T66" s="38">
        <f t="shared" si="1"/>
        <v>0</v>
      </c>
      <c r="U66" s="38">
        <f t="shared" si="2"/>
        <v>0</v>
      </c>
    </row>
    <row r="67" spans="1:21" s="8" customFormat="1" ht="25.5">
      <c r="A67" s="15">
        <v>7000006751</v>
      </c>
      <c r="B67" s="44">
        <f t="shared" si="0"/>
        <v>0</v>
      </c>
      <c r="C67" s="15"/>
      <c r="D67" s="15"/>
      <c r="E67" s="30" t="s">
        <v>163</v>
      </c>
      <c r="F67" s="29" t="s">
        <v>1259</v>
      </c>
      <c r="G67" s="33" t="s">
        <v>1272</v>
      </c>
      <c r="H67" s="34" t="s">
        <v>164</v>
      </c>
      <c r="I67" s="47" t="s">
        <v>165</v>
      </c>
      <c r="J67" s="31" t="s">
        <v>114</v>
      </c>
      <c r="K67" s="31" t="s">
        <v>25</v>
      </c>
      <c r="L67" s="31" t="s">
        <v>45</v>
      </c>
      <c r="M67" s="31" t="s">
        <v>46</v>
      </c>
      <c r="N67" s="31">
        <v>61</v>
      </c>
      <c r="O67" s="32">
        <v>317.64411133474584</v>
      </c>
      <c r="P67" s="32">
        <v>19376.290791419495</v>
      </c>
      <c r="Q67" s="31">
        <v>1</v>
      </c>
      <c r="R67" s="37">
        <v>0.18</v>
      </c>
      <c r="S67" s="37" t="s">
        <v>27</v>
      </c>
      <c r="T67" s="38">
        <f t="shared" si="1"/>
        <v>0</v>
      </c>
      <c r="U67" s="38">
        <f t="shared" si="2"/>
        <v>0</v>
      </c>
    </row>
    <row r="68" spans="1:21" s="8" customFormat="1" ht="25.5">
      <c r="A68" s="15">
        <v>7000006757</v>
      </c>
      <c r="B68" s="44">
        <f t="shared" si="0"/>
        <v>0</v>
      </c>
      <c r="C68" s="15"/>
      <c r="D68" s="15"/>
      <c r="E68" s="30" t="s">
        <v>166</v>
      </c>
      <c r="F68" s="29" t="s">
        <v>1259</v>
      </c>
      <c r="G68" s="33" t="s">
        <v>1272</v>
      </c>
      <c r="H68" s="34" t="s">
        <v>167</v>
      </c>
      <c r="I68" s="47" t="s">
        <v>168</v>
      </c>
      <c r="J68" s="31" t="s">
        <v>114</v>
      </c>
      <c r="K68" s="31" t="s">
        <v>25</v>
      </c>
      <c r="L68" s="31" t="s">
        <v>45</v>
      </c>
      <c r="M68" s="31" t="s">
        <v>46</v>
      </c>
      <c r="N68" s="31">
        <v>61</v>
      </c>
      <c r="O68" s="32">
        <v>317.64411133474584</v>
      </c>
      <c r="P68" s="32">
        <v>19376.290791419495</v>
      </c>
      <c r="Q68" s="31">
        <v>1</v>
      </c>
      <c r="R68" s="37">
        <v>0.18</v>
      </c>
      <c r="S68" s="37" t="s">
        <v>27</v>
      </c>
      <c r="T68" s="38">
        <f t="shared" si="1"/>
        <v>0</v>
      </c>
      <c r="U68" s="38">
        <f t="shared" si="2"/>
        <v>0</v>
      </c>
    </row>
    <row r="69" spans="1:21" s="8" customFormat="1" ht="25.5">
      <c r="A69" s="15">
        <v>7000006742</v>
      </c>
      <c r="B69" s="44">
        <f t="shared" si="0"/>
        <v>0</v>
      </c>
      <c r="C69" s="15"/>
      <c r="D69" s="15"/>
      <c r="E69" s="30" t="s">
        <v>169</v>
      </c>
      <c r="F69" s="29" t="s">
        <v>1259</v>
      </c>
      <c r="G69" s="33" t="s">
        <v>1272</v>
      </c>
      <c r="H69" s="34" t="s">
        <v>170</v>
      </c>
      <c r="I69" s="47" t="s">
        <v>171</v>
      </c>
      <c r="J69" s="31" t="s">
        <v>114</v>
      </c>
      <c r="K69" s="31" t="s">
        <v>25</v>
      </c>
      <c r="L69" s="31" t="s">
        <v>45</v>
      </c>
      <c r="M69" s="31" t="s">
        <v>46</v>
      </c>
      <c r="N69" s="31">
        <v>61</v>
      </c>
      <c r="O69" s="32">
        <v>317.64411133474584</v>
      </c>
      <c r="P69" s="32">
        <v>19376.290791419495</v>
      </c>
      <c r="Q69" s="31">
        <v>1</v>
      </c>
      <c r="R69" s="37">
        <v>0.18</v>
      </c>
      <c r="S69" s="37" t="s">
        <v>27</v>
      </c>
      <c r="T69" s="38">
        <f t="shared" si="1"/>
        <v>0</v>
      </c>
      <c r="U69" s="38">
        <f t="shared" si="2"/>
        <v>0</v>
      </c>
    </row>
    <row r="70" spans="1:21" s="8" customFormat="1" ht="25.5">
      <c r="A70" s="15">
        <v>7000006744</v>
      </c>
      <c r="B70" s="44">
        <f t="shared" si="0"/>
        <v>0</v>
      </c>
      <c r="C70" s="15"/>
      <c r="D70" s="15"/>
      <c r="E70" s="30" t="s">
        <v>172</v>
      </c>
      <c r="F70" s="29" t="s">
        <v>1259</v>
      </c>
      <c r="G70" s="33" t="s">
        <v>1272</v>
      </c>
      <c r="H70" s="34" t="s">
        <v>173</v>
      </c>
      <c r="I70" s="47" t="s">
        <v>174</v>
      </c>
      <c r="J70" s="31" t="s">
        <v>114</v>
      </c>
      <c r="K70" s="31" t="s">
        <v>25</v>
      </c>
      <c r="L70" s="31" t="s">
        <v>45</v>
      </c>
      <c r="M70" s="31" t="s">
        <v>46</v>
      </c>
      <c r="N70" s="31">
        <v>61</v>
      </c>
      <c r="O70" s="32">
        <v>317.64411133474584</v>
      </c>
      <c r="P70" s="32">
        <v>19376.290791419495</v>
      </c>
      <c r="Q70" s="31">
        <v>1</v>
      </c>
      <c r="R70" s="37">
        <v>0.18</v>
      </c>
      <c r="S70" s="37" t="s">
        <v>27</v>
      </c>
      <c r="T70" s="38">
        <f t="shared" si="1"/>
        <v>0</v>
      </c>
      <c r="U70" s="38">
        <f t="shared" si="2"/>
        <v>0</v>
      </c>
    </row>
    <row r="71" spans="1:21" s="8" customFormat="1" ht="25.5">
      <c r="A71" s="15">
        <v>7000006746</v>
      </c>
      <c r="B71" s="44">
        <f t="shared" si="0"/>
        <v>0</v>
      </c>
      <c r="C71" s="15"/>
      <c r="D71" s="15"/>
      <c r="E71" s="30" t="s">
        <v>175</v>
      </c>
      <c r="F71" s="29" t="s">
        <v>1259</v>
      </c>
      <c r="G71" s="33" t="s">
        <v>1272</v>
      </c>
      <c r="H71" s="34" t="s">
        <v>176</v>
      </c>
      <c r="I71" s="47" t="s">
        <v>177</v>
      </c>
      <c r="J71" s="31" t="s">
        <v>114</v>
      </c>
      <c r="K71" s="31" t="s">
        <v>25</v>
      </c>
      <c r="L71" s="31" t="s">
        <v>45</v>
      </c>
      <c r="M71" s="31" t="s">
        <v>46</v>
      </c>
      <c r="N71" s="31">
        <v>61</v>
      </c>
      <c r="O71" s="32">
        <v>317.64411133474584</v>
      </c>
      <c r="P71" s="32">
        <v>19376.290791419495</v>
      </c>
      <c r="Q71" s="31">
        <v>1</v>
      </c>
      <c r="R71" s="37">
        <v>0.18</v>
      </c>
      <c r="S71" s="37" t="s">
        <v>27</v>
      </c>
      <c r="T71" s="38">
        <f t="shared" si="1"/>
        <v>0</v>
      </c>
      <c r="U71" s="38">
        <f t="shared" si="2"/>
        <v>0</v>
      </c>
    </row>
    <row r="72" spans="1:21" s="8" customFormat="1" ht="25.5">
      <c r="A72" s="15">
        <v>7000006763</v>
      </c>
      <c r="B72" s="44">
        <f t="shared" si="0"/>
        <v>0</v>
      </c>
      <c r="C72" s="15"/>
      <c r="D72" s="15"/>
      <c r="E72" s="30" t="s">
        <v>178</v>
      </c>
      <c r="F72" s="29" t="s">
        <v>1259</v>
      </c>
      <c r="G72" s="33" t="s">
        <v>1272</v>
      </c>
      <c r="H72" s="34" t="s">
        <v>179</v>
      </c>
      <c r="I72" s="47" t="s">
        <v>180</v>
      </c>
      <c r="J72" s="31" t="s">
        <v>114</v>
      </c>
      <c r="K72" s="31" t="s">
        <v>25</v>
      </c>
      <c r="L72" s="31" t="s">
        <v>45</v>
      </c>
      <c r="M72" s="31" t="s">
        <v>46</v>
      </c>
      <c r="N72" s="31">
        <v>61</v>
      </c>
      <c r="O72" s="32">
        <v>317.6441113347458</v>
      </c>
      <c r="P72" s="32">
        <v>19376.290791419495</v>
      </c>
      <c r="Q72" s="31">
        <v>5</v>
      </c>
      <c r="R72" s="37">
        <v>0.18</v>
      </c>
      <c r="S72" s="37" t="s">
        <v>27</v>
      </c>
      <c r="T72" s="38">
        <f t="shared" si="1"/>
        <v>0</v>
      </c>
      <c r="U72" s="38">
        <f t="shared" si="2"/>
        <v>0</v>
      </c>
    </row>
    <row r="73" spans="1:21" s="8" customFormat="1" ht="25.5">
      <c r="A73" s="15">
        <v>7000006721</v>
      </c>
      <c r="B73" s="44">
        <f t="shared" si="0"/>
        <v>0</v>
      </c>
      <c r="C73" s="15"/>
      <c r="D73" s="15"/>
      <c r="E73" s="30" t="s">
        <v>190</v>
      </c>
      <c r="F73" s="29" t="s">
        <v>1259</v>
      </c>
      <c r="G73" s="33" t="s">
        <v>1272</v>
      </c>
      <c r="H73" s="34" t="s">
        <v>191</v>
      </c>
      <c r="I73" s="47" t="s">
        <v>192</v>
      </c>
      <c r="J73" s="31" t="s">
        <v>114</v>
      </c>
      <c r="K73" s="31" t="s">
        <v>25</v>
      </c>
      <c r="L73" s="31" t="s">
        <v>45</v>
      </c>
      <c r="M73" s="31" t="s">
        <v>46</v>
      </c>
      <c r="N73" s="31">
        <v>61</v>
      </c>
      <c r="O73" s="32">
        <v>317.64411133474584</v>
      </c>
      <c r="P73" s="32">
        <v>19376.290791419495</v>
      </c>
      <c r="Q73" s="31">
        <v>5</v>
      </c>
      <c r="R73" s="37">
        <v>0.18</v>
      </c>
      <c r="S73" s="37" t="s">
        <v>27</v>
      </c>
      <c r="T73" s="38">
        <f t="shared" si="1"/>
        <v>0</v>
      </c>
      <c r="U73" s="38">
        <f t="shared" si="2"/>
        <v>0</v>
      </c>
    </row>
    <row r="74" spans="1:21" s="8" customFormat="1" ht="25.5">
      <c r="A74" s="15">
        <v>7000006723</v>
      </c>
      <c r="B74" s="44">
        <f t="shared" si="0"/>
        <v>0</v>
      </c>
      <c r="C74" s="15"/>
      <c r="D74" s="15"/>
      <c r="E74" s="30" t="s">
        <v>193</v>
      </c>
      <c r="F74" s="29" t="s">
        <v>1259</v>
      </c>
      <c r="G74" s="33" t="s">
        <v>1272</v>
      </c>
      <c r="H74" s="34" t="s">
        <v>194</v>
      </c>
      <c r="I74" s="47" t="s">
        <v>195</v>
      </c>
      <c r="J74" s="31" t="s">
        <v>114</v>
      </c>
      <c r="K74" s="31" t="s">
        <v>25</v>
      </c>
      <c r="L74" s="31" t="s">
        <v>45</v>
      </c>
      <c r="M74" s="31" t="s">
        <v>46</v>
      </c>
      <c r="N74" s="31">
        <v>61</v>
      </c>
      <c r="O74" s="32">
        <v>317.64411133474584</v>
      </c>
      <c r="P74" s="32">
        <v>19376.290791419495</v>
      </c>
      <c r="Q74" s="31">
        <v>5</v>
      </c>
      <c r="R74" s="37">
        <v>0.18</v>
      </c>
      <c r="S74" s="37" t="s">
        <v>27</v>
      </c>
      <c r="T74" s="38">
        <f t="shared" si="1"/>
        <v>0</v>
      </c>
      <c r="U74" s="38">
        <f t="shared" si="2"/>
        <v>0</v>
      </c>
    </row>
    <row r="75" spans="1:21" s="6" customFormat="1" ht="25.5">
      <c r="A75" s="15">
        <v>7000006731</v>
      </c>
      <c r="B75" s="44">
        <f t="shared" si="0"/>
        <v>0</v>
      </c>
      <c r="C75" s="15"/>
      <c r="D75" s="15"/>
      <c r="E75" s="30" t="s">
        <v>205</v>
      </c>
      <c r="F75" s="29" t="s">
        <v>1259</v>
      </c>
      <c r="G75" s="33" t="s">
        <v>1272</v>
      </c>
      <c r="H75" s="34" t="s">
        <v>206</v>
      </c>
      <c r="I75" s="47" t="s">
        <v>207</v>
      </c>
      <c r="J75" s="31" t="s">
        <v>114</v>
      </c>
      <c r="K75" s="31" t="s">
        <v>25</v>
      </c>
      <c r="L75" s="31" t="s">
        <v>45</v>
      </c>
      <c r="M75" s="31" t="s">
        <v>46</v>
      </c>
      <c r="N75" s="31">
        <v>61</v>
      </c>
      <c r="O75" s="32">
        <v>317.64411133474584</v>
      </c>
      <c r="P75" s="32">
        <v>19376.290791419495</v>
      </c>
      <c r="Q75" s="31">
        <v>5</v>
      </c>
      <c r="R75" s="37">
        <v>0.18</v>
      </c>
      <c r="S75" s="37" t="s">
        <v>27</v>
      </c>
      <c r="T75" s="38">
        <f t="shared" si="1"/>
        <v>0</v>
      </c>
      <c r="U75" s="38">
        <f t="shared" si="2"/>
        <v>0</v>
      </c>
    </row>
    <row r="76" spans="1:21" s="8" customFormat="1" ht="25.5">
      <c r="A76" s="15">
        <v>7000006732</v>
      </c>
      <c r="B76" s="44">
        <f aca="true" t="shared" si="3" ref="B76:B139">CEILING(C76,Q76)</f>
        <v>0</v>
      </c>
      <c r="C76" s="15"/>
      <c r="D76" s="15"/>
      <c r="E76" s="30" t="s">
        <v>211</v>
      </c>
      <c r="F76" s="29" t="s">
        <v>1259</v>
      </c>
      <c r="G76" s="33" t="s">
        <v>1272</v>
      </c>
      <c r="H76" s="34" t="s">
        <v>212</v>
      </c>
      <c r="I76" s="47" t="s">
        <v>213</v>
      </c>
      <c r="J76" s="31" t="s">
        <v>114</v>
      </c>
      <c r="K76" s="31" t="s">
        <v>25</v>
      </c>
      <c r="L76" s="31" t="s">
        <v>45</v>
      </c>
      <c r="M76" s="31" t="s">
        <v>46</v>
      </c>
      <c r="N76" s="31">
        <v>61</v>
      </c>
      <c r="O76" s="32">
        <v>317.64411133474584</v>
      </c>
      <c r="P76" s="32">
        <v>19376.290791419495</v>
      </c>
      <c r="Q76" s="31">
        <v>5</v>
      </c>
      <c r="R76" s="37">
        <v>0.18</v>
      </c>
      <c r="S76" s="37" t="s">
        <v>27</v>
      </c>
      <c r="T76" s="38">
        <f aca="true" t="shared" si="4" ref="T76:T141">B76*N76</f>
        <v>0</v>
      </c>
      <c r="U76" s="38">
        <f aca="true" t="shared" si="5" ref="U76:U139">P76*B76*(1+R76)</f>
        <v>0</v>
      </c>
    </row>
    <row r="77" spans="1:21" s="8" customFormat="1" ht="25.5">
      <c r="A77" s="15">
        <v>7100001765</v>
      </c>
      <c r="B77" s="44">
        <f t="shared" si="3"/>
        <v>0</v>
      </c>
      <c r="C77" s="15"/>
      <c r="D77" s="15"/>
      <c r="E77" s="30" t="s">
        <v>214</v>
      </c>
      <c r="F77" s="29" t="s">
        <v>1259</v>
      </c>
      <c r="G77" s="33" t="s">
        <v>1272</v>
      </c>
      <c r="H77" s="34" t="s">
        <v>215</v>
      </c>
      <c r="I77" s="47" t="s">
        <v>216</v>
      </c>
      <c r="J77" s="31" t="s">
        <v>114</v>
      </c>
      <c r="K77" s="31" t="s">
        <v>25</v>
      </c>
      <c r="L77" s="31" t="s">
        <v>45</v>
      </c>
      <c r="M77" s="31" t="s">
        <v>46</v>
      </c>
      <c r="N77" s="31">
        <v>61</v>
      </c>
      <c r="O77" s="32">
        <v>317.64411133474584</v>
      </c>
      <c r="P77" s="32">
        <v>19376.290791419495</v>
      </c>
      <c r="Q77" s="31">
        <v>5</v>
      </c>
      <c r="R77" s="37">
        <v>0.18</v>
      </c>
      <c r="S77" s="37" t="s">
        <v>27</v>
      </c>
      <c r="T77" s="38">
        <f t="shared" si="4"/>
        <v>0</v>
      </c>
      <c r="U77" s="38">
        <f t="shared" si="5"/>
        <v>0</v>
      </c>
    </row>
    <row r="78" spans="1:21" s="8" customFormat="1" ht="25.5">
      <c r="A78" s="15">
        <v>7100001764</v>
      </c>
      <c r="B78" s="44">
        <f t="shared" si="3"/>
        <v>0</v>
      </c>
      <c r="C78" s="15"/>
      <c r="D78" s="15"/>
      <c r="E78" s="30" t="s">
        <v>223</v>
      </c>
      <c r="F78" s="29" t="s">
        <v>1259</v>
      </c>
      <c r="G78" s="33" t="s">
        <v>1272</v>
      </c>
      <c r="H78" s="34" t="s">
        <v>224</v>
      </c>
      <c r="I78" s="47" t="s">
        <v>225</v>
      </c>
      <c r="J78" s="31" t="s">
        <v>114</v>
      </c>
      <c r="K78" s="31" t="s">
        <v>25</v>
      </c>
      <c r="L78" s="31" t="s">
        <v>45</v>
      </c>
      <c r="M78" s="31" t="s">
        <v>46</v>
      </c>
      <c r="N78" s="31">
        <v>61</v>
      </c>
      <c r="O78" s="32">
        <v>317.64411133474584</v>
      </c>
      <c r="P78" s="32">
        <v>19376.290791419495</v>
      </c>
      <c r="Q78" s="31">
        <v>5</v>
      </c>
      <c r="R78" s="37">
        <v>0.18</v>
      </c>
      <c r="S78" s="37" t="s">
        <v>27</v>
      </c>
      <c r="T78" s="38">
        <f t="shared" si="4"/>
        <v>0</v>
      </c>
      <c r="U78" s="38">
        <f t="shared" si="5"/>
        <v>0</v>
      </c>
    </row>
    <row r="79" spans="1:21" s="8" customFormat="1" ht="25.5">
      <c r="A79" s="15">
        <v>7000006743</v>
      </c>
      <c r="B79" s="44">
        <f t="shared" si="3"/>
        <v>0</v>
      </c>
      <c r="C79" s="15"/>
      <c r="D79" s="15"/>
      <c r="E79" s="30" t="s">
        <v>232</v>
      </c>
      <c r="F79" s="29" t="s">
        <v>1259</v>
      </c>
      <c r="G79" s="33" t="s">
        <v>1272</v>
      </c>
      <c r="H79" s="34" t="s">
        <v>233</v>
      </c>
      <c r="I79" s="47" t="s">
        <v>234</v>
      </c>
      <c r="J79" s="31" t="s">
        <v>74</v>
      </c>
      <c r="K79" s="31" t="s">
        <v>25</v>
      </c>
      <c r="L79" s="31" t="s">
        <v>45</v>
      </c>
      <c r="M79" s="31" t="s">
        <v>46</v>
      </c>
      <c r="N79" s="31">
        <v>61</v>
      </c>
      <c r="O79" s="32">
        <v>317.64411133474584</v>
      </c>
      <c r="P79" s="32">
        <v>19376.290791419495</v>
      </c>
      <c r="Q79" s="31">
        <v>5</v>
      </c>
      <c r="R79" s="37">
        <v>0.18</v>
      </c>
      <c r="S79" s="37" t="s">
        <v>27</v>
      </c>
      <c r="T79" s="38">
        <f t="shared" si="4"/>
        <v>0</v>
      </c>
      <c r="U79" s="38">
        <f t="shared" si="5"/>
        <v>0</v>
      </c>
    </row>
    <row r="80" spans="1:21" s="8" customFormat="1" ht="25.5">
      <c r="A80" s="15">
        <v>7000006747</v>
      </c>
      <c r="B80" s="44">
        <f t="shared" si="3"/>
        <v>0</v>
      </c>
      <c r="C80" s="15"/>
      <c r="D80" s="15"/>
      <c r="E80" s="30" t="s">
        <v>241</v>
      </c>
      <c r="F80" s="29" t="s">
        <v>1259</v>
      </c>
      <c r="G80" s="33" t="s">
        <v>1272</v>
      </c>
      <c r="H80" s="34" t="s">
        <v>242</v>
      </c>
      <c r="I80" s="47" t="s">
        <v>243</v>
      </c>
      <c r="J80" s="31" t="s">
        <v>74</v>
      </c>
      <c r="K80" s="31" t="s">
        <v>25</v>
      </c>
      <c r="L80" s="31" t="s">
        <v>45</v>
      </c>
      <c r="M80" s="31" t="s">
        <v>46</v>
      </c>
      <c r="N80" s="31">
        <v>61</v>
      </c>
      <c r="O80" s="32">
        <v>317.64411133474584</v>
      </c>
      <c r="P80" s="32">
        <v>19376.290791419495</v>
      </c>
      <c r="Q80" s="31">
        <v>5</v>
      </c>
      <c r="R80" s="37">
        <v>0.18</v>
      </c>
      <c r="S80" s="37" t="s">
        <v>27</v>
      </c>
      <c r="T80" s="38">
        <f t="shared" si="4"/>
        <v>0</v>
      </c>
      <c r="U80" s="38">
        <f t="shared" si="5"/>
        <v>0</v>
      </c>
    </row>
    <row r="81" spans="1:21" s="8" customFormat="1" ht="25.5">
      <c r="A81" s="15">
        <v>7000006754</v>
      </c>
      <c r="B81" s="44">
        <f t="shared" si="3"/>
        <v>0</v>
      </c>
      <c r="C81" s="15"/>
      <c r="D81" s="15"/>
      <c r="E81" s="30" t="s">
        <v>247</v>
      </c>
      <c r="F81" s="29" t="s">
        <v>1259</v>
      </c>
      <c r="G81" s="33" t="s">
        <v>1272</v>
      </c>
      <c r="H81" s="34" t="s">
        <v>248</v>
      </c>
      <c r="I81" s="47" t="s">
        <v>249</v>
      </c>
      <c r="J81" s="31" t="s">
        <v>114</v>
      </c>
      <c r="K81" s="31" t="s">
        <v>25</v>
      </c>
      <c r="L81" s="31" t="s">
        <v>45</v>
      </c>
      <c r="M81" s="31" t="s">
        <v>46</v>
      </c>
      <c r="N81" s="31">
        <v>61</v>
      </c>
      <c r="O81" s="32">
        <v>317.64411133474584</v>
      </c>
      <c r="P81" s="32">
        <v>19376.290791419495</v>
      </c>
      <c r="Q81" s="31">
        <v>5</v>
      </c>
      <c r="R81" s="37">
        <v>0.18</v>
      </c>
      <c r="S81" s="37" t="s">
        <v>27</v>
      </c>
      <c r="T81" s="38">
        <f t="shared" si="4"/>
        <v>0</v>
      </c>
      <c r="U81" s="38">
        <f t="shared" si="5"/>
        <v>0</v>
      </c>
    </row>
    <row r="82" spans="1:21" s="8" customFormat="1" ht="25.5">
      <c r="A82" s="15">
        <v>7000006755</v>
      </c>
      <c r="B82" s="44">
        <f t="shared" si="3"/>
        <v>0</v>
      </c>
      <c r="C82" s="15"/>
      <c r="D82" s="15"/>
      <c r="E82" s="30" t="s">
        <v>250</v>
      </c>
      <c r="F82" s="29" t="s">
        <v>1259</v>
      </c>
      <c r="G82" s="33" t="s">
        <v>1272</v>
      </c>
      <c r="H82" s="34" t="s">
        <v>251</v>
      </c>
      <c r="I82" s="47" t="s">
        <v>252</v>
      </c>
      <c r="J82" s="31" t="s">
        <v>114</v>
      </c>
      <c r="K82" s="31" t="s">
        <v>25</v>
      </c>
      <c r="L82" s="31" t="s">
        <v>45</v>
      </c>
      <c r="M82" s="31" t="s">
        <v>46</v>
      </c>
      <c r="N82" s="31">
        <v>61</v>
      </c>
      <c r="O82" s="32">
        <v>317.64411133474584</v>
      </c>
      <c r="P82" s="32">
        <v>19376.290791419495</v>
      </c>
      <c r="Q82" s="31">
        <v>5</v>
      </c>
      <c r="R82" s="37">
        <v>0.18</v>
      </c>
      <c r="S82" s="37" t="s">
        <v>27</v>
      </c>
      <c r="T82" s="38">
        <f t="shared" si="4"/>
        <v>0</v>
      </c>
      <c r="U82" s="38">
        <f t="shared" si="5"/>
        <v>0</v>
      </c>
    </row>
    <row r="83" spans="1:21" s="8" customFormat="1" ht="25.5">
      <c r="A83" s="15">
        <v>7000006756</v>
      </c>
      <c r="B83" s="44">
        <f t="shared" si="3"/>
        <v>0</v>
      </c>
      <c r="C83" s="15"/>
      <c r="D83" s="15"/>
      <c r="E83" s="30" t="s">
        <v>253</v>
      </c>
      <c r="F83" s="29" t="s">
        <v>1259</v>
      </c>
      <c r="G83" s="33" t="s">
        <v>1272</v>
      </c>
      <c r="H83" s="34" t="s">
        <v>254</v>
      </c>
      <c r="I83" s="47" t="s">
        <v>255</v>
      </c>
      <c r="J83" s="31" t="s">
        <v>114</v>
      </c>
      <c r="K83" s="31" t="s">
        <v>25</v>
      </c>
      <c r="L83" s="31" t="s">
        <v>45</v>
      </c>
      <c r="M83" s="31" t="s">
        <v>46</v>
      </c>
      <c r="N83" s="31">
        <v>61</v>
      </c>
      <c r="O83" s="32">
        <v>317.64411133474584</v>
      </c>
      <c r="P83" s="32">
        <v>19376.290791419495</v>
      </c>
      <c r="Q83" s="31">
        <v>5</v>
      </c>
      <c r="R83" s="37">
        <v>0.18</v>
      </c>
      <c r="S83" s="37" t="s">
        <v>27</v>
      </c>
      <c r="T83" s="38">
        <f t="shared" si="4"/>
        <v>0</v>
      </c>
      <c r="U83" s="38">
        <f t="shared" si="5"/>
        <v>0</v>
      </c>
    </row>
    <row r="84" spans="1:21" s="8" customFormat="1" ht="25.5">
      <c r="A84" s="15">
        <v>7000006725</v>
      </c>
      <c r="B84" s="44">
        <f t="shared" si="3"/>
        <v>0</v>
      </c>
      <c r="C84" s="15"/>
      <c r="D84" s="15"/>
      <c r="E84" s="30" t="s">
        <v>256</v>
      </c>
      <c r="F84" s="29" t="s">
        <v>1259</v>
      </c>
      <c r="G84" s="33" t="s">
        <v>1272</v>
      </c>
      <c r="H84" s="34" t="s">
        <v>257</v>
      </c>
      <c r="I84" s="47" t="s">
        <v>258</v>
      </c>
      <c r="J84" s="31" t="s">
        <v>114</v>
      </c>
      <c r="K84" s="31" t="s">
        <v>25</v>
      </c>
      <c r="L84" s="31" t="s">
        <v>45</v>
      </c>
      <c r="M84" s="31" t="s">
        <v>46</v>
      </c>
      <c r="N84" s="31">
        <v>61</v>
      </c>
      <c r="O84" s="32">
        <v>317.64411133474584</v>
      </c>
      <c r="P84" s="32">
        <v>19376.290791419495</v>
      </c>
      <c r="Q84" s="31">
        <v>5</v>
      </c>
      <c r="R84" s="37">
        <v>0.18</v>
      </c>
      <c r="S84" s="37" t="s">
        <v>27</v>
      </c>
      <c r="T84" s="38">
        <f t="shared" si="4"/>
        <v>0</v>
      </c>
      <c r="U84" s="38">
        <f t="shared" si="5"/>
        <v>0</v>
      </c>
    </row>
    <row r="85" spans="1:21" s="8" customFormat="1" ht="25.5">
      <c r="A85" s="15">
        <v>7000006728</v>
      </c>
      <c r="B85" s="44">
        <f t="shared" si="3"/>
        <v>0</v>
      </c>
      <c r="C85" s="15"/>
      <c r="D85" s="15"/>
      <c r="E85" s="30" t="s">
        <v>259</v>
      </c>
      <c r="F85" s="29" t="s">
        <v>1259</v>
      </c>
      <c r="G85" s="33" t="s">
        <v>1272</v>
      </c>
      <c r="H85" s="34" t="s">
        <v>260</v>
      </c>
      <c r="I85" s="47" t="s">
        <v>261</v>
      </c>
      <c r="J85" s="31" t="s">
        <v>114</v>
      </c>
      <c r="K85" s="31" t="s">
        <v>25</v>
      </c>
      <c r="L85" s="31" t="s">
        <v>45</v>
      </c>
      <c r="M85" s="31" t="s">
        <v>46</v>
      </c>
      <c r="N85" s="31">
        <v>61</v>
      </c>
      <c r="O85" s="32">
        <v>317.64411133474584</v>
      </c>
      <c r="P85" s="32">
        <v>19376.290791419495</v>
      </c>
      <c r="Q85" s="31">
        <v>5</v>
      </c>
      <c r="R85" s="37">
        <v>0.18</v>
      </c>
      <c r="S85" s="37" t="s">
        <v>27</v>
      </c>
      <c r="T85" s="38">
        <f t="shared" si="4"/>
        <v>0</v>
      </c>
      <c r="U85" s="38">
        <f t="shared" si="5"/>
        <v>0</v>
      </c>
    </row>
    <row r="86" spans="1:21" s="8" customFormat="1" ht="25.5">
      <c r="A86" s="15">
        <v>7000006726</v>
      </c>
      <c r="B86" s="44">
        <f t="shared" si="3"/>
        <v>0</v>
      </c>
      <c r="C86" s="15"/>
      <c r="D86" s="15"/>
      <c r="E86" s="30" t="s">
        <v>262</v>
      </c>
      <c r="F86" s="29" t="s">
        <v>1259</v>
      </c>
      <c r="G86" s="33" t="s">
        <v>1272</v>
      </c>
      <c r="H86" s="34" t="s">
        <v>263</v>
      </c>
      <c r="I86" s="47" t="s">
        <v>264</v>
      </c>
      <c r="J86" s="31" t="s">
        <v>114</v>
      </c>
      <c r="K86" s="31" t="s">
        <v>25</v>
      </c>
      <c r="L86" s="31" t="s">
        <v>45</v>
      </c>
      <c r="M86" s="31" t="s">
        <v>46</v>
      </c>
      <c r="N86" s="31">
        <v>61</v>
      </c>
      <c r="O86" s="32">
        <v>317.64411133474584</v>
      </c>
      <c r="P86" s="32">
        <v>19376.290791419495</v>
      </c>
      <c r="Q86" s="31">
        <v>5</v>
      </c>
      <c r="R86" s="37">
        <v>0.18</v>
      </c>
      <c r="S86" s="37" t="s">
        <v>27</v>
      </c>
      <c r="T86" s="38">
        <f t="shared" si="4"/>
        <v>0</v>
      </c>
      <c r="U86" s="38">
        <f t="shared" si="5"/>
        <v>0</v>
      </c>
    </row>
    <row r="87" spans="1:21" s="8" customFormat="1" ht="25.5">
      <c r="A87" s="15">
        <v>7000006762</v>
      </c>
      <c r="B87" s="44">
        <f t="shared" si="3"/>
        <v>0</v>
      </c>
      <c r="C87" s="15"/>
      <c r="D87" s="15"/>
      <c r="E87" s="30" t="s">
        <v>265</v>
      </c>
      <c r="F87" s="29" t="s">
        <v>1259</v>
      </c>
      <c r="G87" s="33" t="s">
        <v>1272</v>
      </c>
      <c r="H87" s="34" t="s">
        <v>266</v>
      </c>
      <c r="I87" s="47" t="s">
        <v>267</v>
      </c>
      <c r="J87" s="31" t="s">
        <v>114</v>
      </c>
      <c r="K87" s="31" t="s">
        <v>25</v>
      </c>
      <c r="L87" s="31" t="s">
        <v>45</v>
      </c>
      <c r="M87" s="31" t="s">
        <v>46</v>
      </c>
      <c r="N87" s="31">
        <v>61</v>
      </c>
      <c r="O87" s="32">
        <v>317.64411133474584</v>
      </c>
      <c r="P87" s="32">
        <v>19376.290791419495</v>
      </c>
      <c r="Q87" s="31">
        <v>5</v>
      </c>
      <c r="R87" s="37">
        <v>0.18</v>
      </c>
      <c r="S87" s="37" t="s">
        <v>27</v>
      </c>
      <c r="T87" s="38">
        <f t="shared" si="4"/>
        <v>0</v>
      </c>
      <c r="U87" s="38">
        <f t="shared" si="5"/>
        <v>0</v>
      </c>
    </row>
    <row r="88" spans="1:21" s="8" customFormat="1" ht="25.5">
      <c r="A88" s="15">
        <v>7000006736</v>
      </c>
      <c r="B88" s="44">
        <f t="shared" si="3"/>
        <v>0</v>
      </c>
      <c r="C88" s="15"/>
      <c r="D88" s="15"/>
      <c r="E88" s="30" t="s">
        <v>268</v>
      </c>
      <c r="F88" s="29" t="s">
        <v>1259</v>
      </c>
      <c r="G88" s="33" t="s">
        <v>1272</v>
      </c>
      <c r="H88" s="34" t="s">
        <v>269</v>
      </c>
      <c r="I88" s="47" t="s">
        <v>270</v>
      </c>
      <c r="J88" s="31" t="s">
        <v>114</v>
      </c>
      <c r="K88" s="31" t="s">
        <v>25</v>
      </c>
      <c r="L88" s="31" t="s">
        <v>45</v>
      </c>
      <c r="M88" s="31" t="s">
        <v>46</v>
      </c>
      <c r="N88" s="31">
        <v>61</v>
      </c>
      <c r="O88" s="32">
        <v>317.64411133474584</v>
      </c>
      <c r="P88" s="32">
        <v>19376.290791419495</v>
      </c>
      <c r="Q88" s="31">
        <v>5</v>
      </c>
      <c r="R88" s="37">
        <v>0.18</v>
      </c>
      <c r="S88" s="37" t="s">
        <v>27</v>
      </c>
      <c r="T88" s="38">
        <f t="shared" si="4"/>
        <v>0</v>
      </c>
      <c r="U88" s="38">
        <f t="shared" si="5"/>
        <v>0</v>
      </c>
    </row>
    <row r="89" spans="1:21" s="8" customFormat="1" ht="13.5" customHeight="1">
      <c r="A89" s="15">
        <v>7000006752</v>
      </c>
      <c r="B89" s="44">
        <f t="shared" si="3"/>
        <v>0</v>
      </c>
      <c r="C89" s="15"/>
      <c r="D89" s="15"/>
      <c r="E89" s="30" t="s">
        <v>280</v>
      </c>
      <c r="F89" s="29" t="s">
        <v>1259</v>
      </c>
      <c r="G89" s="33" t="s">
        <v>1272</v>
      </c>
      <c r="H89" s="34" t="s">
        <v>281</v>
      </c>
      <c r="I89" s="47" t="s">
        <v>282</v>
      </c>
      <c r="J89" s="31" t="s">
        <v>114</v>
      </c>
      <c r="K89" s="31" t="s">
        <v>25</v>
      </c>
      <c r="L89" s="31" t="s">
        <v>45</v>
      </c>
      <c r="M89" s="31" t="s">
        <v>46</v>
      </c>
      <c r="N89" s="31">
        <v>61</v>
      </c>
      <c r="O89" s="32">
        <v>317.64411133474584</v>
      </c>
      <c r="P89" s="32">
        <v>19376.290791419495</v>
      </c>
      <c r="Q89" s="31">
        <v>5</v>
      </c>
      <c r="R89" s="37">
        <v>0.18</v>
      </c>
      <c r="S89" s="37" t="s">
        <v>27</v>
      </c>
      <c r="T89" s="38">
        <f t="shared" si="4"/>
        <v>0</v>
      </c>
      <c r="U89" s="38">
        <f t="shared" si="5"/>
        <v>0</v>
      </c>
    </row>
    <row r="90" spans="1:21" s="8" customFormat="1" ht="25.5">
      <c r="A90" s="15">
        <v>7000032840</v>
      </c>
      <c r="B90" s="44">
        <f t="shared" si="3"/>
        <v>0</v>
      </c>
      <c r="C90" s="15"/>
      <c r="D90" s="15"/>
      <c r="E90" s="30" t="s">
        <v>292</v>
      </c>
      <c r="F90" s="29" t="s">
        <v>1259</v>
      </c>
      <c r="G90" s="33" t="s">
        <v>1273</v>
      </c>
      <c r="H90" s="34" t="s">
        <v>293</v>
      </c>
      <c r="I90" s="47" t="s">
        <v>294</v>
      </c>
      <c r="J90" s="31" t="s">
        <v>295</v>
      </c>
      <c r="K90" s="31" t="s">
        <v>25</v>
      </c>
      <c r="L90" s="31" t="s">
        <v>45</v>
      </c>
      <c r="M90" s="31" t="s">
        <v>46</v>
      </c>
      <c r="N90" s="31">
        <v>30.5</v>
      </c>
      <c r="O90" s="32">
        <v>911.0563899576271</v>
      </c>
      <c r="P90" s="32">
        <v>27787.219893707625</v>
      </c>
      <c r="Q90" s="31">
        <v>1</v>
      </c>
      <c r="R90" s="37">
        <v>0.18</v>
      </c>
      <c r="S90" s="37" t="s">
        <v>27</v>
      </c>
      <c r="T90" s="38">
        <f t="shared" si="4"/>
        <v>0</v>
      </c>
      <c r="U90" s="38">
        <f t="shared" si="5"/>
        <v>0</v>
      </c>
    </row>
    <row r="91" spans="1:21" s="10" customFormat="1" ht="25.5">
      <c r="A91" s="15">
        <v>7000032856</v>
      </c>
      <c r="B91" s="44">
        <f t="shared" si="3"/>
        <v>0</v>
      </c>
      <c r="C91" s="15"/>
      <c r="D91" s="15"/>
      <c r="E91" s="30" t="s">
        <v>296</v>
      </c>
      <c r="F91" s="29" t="s">
        <v>1259</v>
      </c>
      <c r="G91" s="33" t="s">
        <v>1273</v>
      </c>
      <c r="H91" s="34" t="s">
        <v>297</v>
      </c>
      <c r="I91" s="47" t="s">
        <v>298</v>
      </c>
      <c r="J91" s="31" t="s">
        <v>299</v>
      </c>
      <c r="K91" s="31" t="s">
        <v>25</v>
      </c>
      <c r="L91" s="31" t="s">
        <v>45</v>
      </c>
      <c r="M91" s="31" t="s">
        <v>46</v>
      </c>
      <c r="N91" s="31">
        <v>30.5</v>
      </c>
      <c r="O91" s="32">
        <v>911.0563899576271</v>
      </c>
      <c r="P91" s="32">
        <v>27787.219893707625</v>
      </c>
      <c r="Q91" s="31">
        <v>1</v>
      </c>
      <c r="R91" s="37">
        <v>0.18</v>
      </c>
      <c r="S91" s="37" t="s">
        <v>27</v>
      </c>
      <c r="T91" s="38">
        <f t="shared" si="4"/>
        <v>0</v>
      </c>
      <c r="U91" s="38">
        <f t="shared" si="5"/>
        <v>0</v>
      </c>
    </row>
    <row r="92" spans="1:21" s="8" customFormat="1" ht="25.5">
      <c r="A92" s="15">
        <v>7000032837</v>
      </c>
      <c r="B92" s="44">
        <f t="shared" si="3"/>
        <v>0</v>
      </c>
      <c r="C92" s="15"/>
      <c r="D92" s="15"/>
      <c r="E92" s="30" t="s">
        <v>300</v>
      </c>
      <c r="F92" s="29" t="s">
        <v>1259</v>
      </c>
      <c r="G92" s="33" t="s">
        <v>1273</v>
      </c>
      <c r="H92" s="34" t="s">
        <v>301</v>
      </c>
      <c r="I92" s="47" t="s">
        <v>302</v>
      </c>
      <c r="J92" s="31" t="s">
        <v>295</v>
      </c>
      <c r="K92" s="31" t="s">
        <v>25</v>
      </c>
      <c r="L92" s="31" t="s">
        <v>45</v>
      </c>
      <c r="M92" s="31" t="s">
        <v>46</v>
      </c>
      <c r="N92" s="31">
        <v>30.5</v>
      </c>
      <c r="O92" s="32">
        <v>911.0563899576271</v>
      </c>
      <c r="P92" s="32">
        <v>27787.219893707625</v>
      </c>
      <c r="Q92" s="31">
        <v>1</v>
      </c>
      <c r="R92" s="37">
        <v>0.18</v>
      </c>
      <c r="S92" s="37" t="s">
        <v>27</v>
      </c>
      <c r="T92" s="38">
        <f t="shared" si="4"/>
        <v>0</v>
      </c>
      <c r="U92" s="38">
        <f t="shared" si="5"/>
        <v>0</v>
      </c>
    </row>
    <row r="93" spans="1:21" s="8" customFormat="1" ht="25.5">
      <c r="A93" s="15">
        <v>7000032841</v>
      </c>
      <c r="B93" s="44">
        <f t="shared" si="3"/>
        <v>0</v>
      </c>
      <c r="C93" s="15"/>
      <c r="D93" s="15"/>
      <c r="E93" s="30" t="s">
        <v>303</v>
      </c>
      <c r="F93" s="29" t="s">
        <v>1259</v>
      </c>
      <c r="G93" s="33" t="s">
        <v>1273</v>
      </c>
      <c r="H93" s="34" t="s">
        <v>304</v>
      </c>
      <c r="I93" s="47" t="s">
        <v>305</v>
      </c>
      <c r="J93" s="31" t="s">
        <v>74</v>
      </c>
      <c r="K93" s="31" t="s">
        <v>25</v>
      </c>
      <c r="L93" s="31" t="s">
        <v>45</v>
      </c>
      <c r="M93" s="31" t="s">
        <v>46</v>
      </c>
      <c r="N93" s="31">
        <v>61</v>
      </c>
      <c r="O93" s="32">
        <v>911.0563899576271</v>
      </c>
      <c r="P93" s="32">
        <v>55574.43978741525</v>
      </c>
      <c r="Q93" s="31">
        <v>1</v>
      </c>
      <c r="R93" s="37">
        <v>0.18</v>
      </c>
      <c r="S93" s="37" t="s">
        <v>27</v>
      </c>
      <c r="T93" s="38">
        <f t="shared" si="4"/>
        <v>0</v>
      </c>
      <c r="U93" s="38">
        <f t="shared" si="5"/>
        <v>0</v>
      </c>
    </row>
    <row r="94" spans="1:21" s="14" customFormat="1" ht="25.5">
      <c r="A94" s="15">
        <v>7000032843</v>
      </c>
      <c r="B94" s="44">
        <f t="shared" si="3"/>
        <v>0</v>
      </c>
      <c r="C94" s="15"/>
      <c r="D94" s="15"/>
      <c r="E94" s="30" t="s">
        <v>306</v>
      </c>
      <c r="F94" s="29" t="s">
        <v>1259</v>
      </c>
      <c r="G94" s="33" t="s">
        <v>1273</v>
      </c>
      <c r="H94" s="34" t="s">
        <v>307</v>
      </c>
      <c r="I94" s="47" t="s">
        <v>308</v>
      </c>
      <c r="J94" s="31" t="s">
        <v>74</v>
      </c>
      <c r="K94" s="31" t="s">
        <v>25</v>
      </c>
      <c r="L94" s="31" t="s">
        <v>45</v>
      </c>
      <c r="M94" s="31" t="s">
        <v>46</v>
      </c>
      <c r="N94" s="31">
        <v>61</v>
      </c>
      <c r="O94" s="32">
        <v>911.0563899576271</v>
      </c>
      <c r="P94" s="32">
        <v>55574.43978741525</v>
      </c>
      <c r="Q94" s="31">
        <v>1</v>
      </c>
      <c r="R94" s="37">
        <v>0.18</v>
      </c>
      <c r="S94" s="37" t="s">
        <v>27</v>
      </c>
      <c r="T94" s="38">
        <f t="shared" si="4"/>
        <v>0</v>
      </c>
      <c r="U94" s="38">
        <f t="shared" si="5"/>
        <v>0</v>
      </c>
    </row>
    <row r="95" spans="1:21" s="8" customFormat="1" ht="25.5">
      <c r="A95" s="15">
        <v>7000032844</v>
      </c>
      <c r="B95" s="44">
        <f t="shared" si="3"/>
        <v>0</v>
      </c>
      <c r="C95" s="15"/>
      <c r="D95" s="15"/>
      <c r="E95" s="30" t="s">
        <v>309</v>
      </c>
      <c r="F95" s="29" t="s">
        <v>1259</v>
      </c>
      <c r="G95" s="33" t="s">
        <v>1273</v>
      </c>
      <c r="H95" s="34" t="s">
        <v>310</v>
      </c>
      <c r="I95" s="47" t="s">
        <v>311</v>
      </c>
      <c r="J95" s="31" t="s">
        <v>295</v>
      </c>
      <c r="K95" s="31" t="s">
        <v>25</v>
      </c>
      <c r="L95" s="31" t="s">
        <v>45</v>
      </c>
      <c r="M95" s="31" t="s">
        <v>46</v>
      </c>
      <c r="N95" s="31">
        <v>30.5</v>
      </c>
      <c r="O95" s="32">
        <v>911.0563899576271</v>
      </c>
      <c r="P95" s="32">
        <v>27787.219893707625</v>
      </c>
      <c r="Q95" s="31">
        <v>1</v>
      </c>
      <c r="R95" s="37">
        <v>0.18</v>
      </c>
      <c r="S95" s="37" t="s">
        <v>27</v>
      </c>
      <c r="T95" s="38">
        <f t="shared" si="4"/>
        <v>0</v>
      </c>
      <c r="U95" s="38">
        <f t="shared" si="5"/>
        <v>0</v>
      </c>
    </row>
    <row r="96" spans="1:21" s="8" customFormat="1" ht="25.5">
      <c r="A96" s="15">
        <v>7000032846</v>
      </c>
      <c r="B96" s="44">
        <f t="shared" si="3"/>
        <v>0</v>
      </c>
      <c r="C96" s="15"/>
      <c r="D96" s="15"/>
      <c r="E96" s="30" t="s">
        <v>312</v>
      </c>
      <c r="F96" s="29" t="s">
        <v>1259</v>
      </c>
      <c r="G96" s="33" t="s">
        <v>1273</v>
      </c>
      <c r="H96" s="34" t="s">
        <v>313</v>
      </c>
      <c r="I96" s="47" t="s">
        <v>314</v>
      </c>
      <c r="J96" s="31" t="s">
        <v>295</v>
      </c>
      <c r="K96" s="31" t="s">
        <v>25</v>
      </c>
      <c r="L96" s="31" t="s">
        <v>45</v>
      </c>
      <c r="M96" s="31" t="s">
        <v>46</v>
      </c>
      <c r="N96" s="31">
        <v>30.5</v>
      </c>
      <c r="O96" s="32">
        <v>911.0563899576271</v>
      </c>
      <c r="P96" s="32">
        <v>27787.219893707625</v>
      </c>
      <c r="Q96" s="31">
        <v>1</v>
      </c>
      <c r="R96" s="37">
        <v>0.18</v>
      </c>
      <c r="S96" s="37" t="s">
        <v>27</v>
      </c>
      <c r="T96" s="38">
        <f t="shared" si="4"/>
        <v>0</v>
      </c>
      <c r="U96" s="38">
        <f t="shared" si="5"/>
        <v>0</v>
      </c>
    </row>
    <row r="97" spans="1:21" s="8" customFormat="1" ht="25.5">
      <c r="A97" s="15">
        <v>7000032828</v>
      </c>
      <c r="B97" s="44">
        <f t="shared" si="3"/>
        <v>0</v>
      </c>
      <c r="C97" s="15"/>
      <c r="D97" s="15"/>
      <c r="E97" s="30" t="s">
        <v>315</v>
      </c>
      <c r="F97" s="29" t="s">
        <v>1259</v>
      </c>
      <c r="G97" s="33" t="s">
        <v>1273</v>
      </c>
      <c r="H97" s="34" t="s">
        <v>316</v>
      </c>
      <c r="I97" s="47" t="s">
        <v>317</v>
      </c>
      <c r="J97" s="31" t="s">
        <v>295</v>
      </c>
      <c r="K97" s="31" t="s">
        <v>25</v>
      </c>
      <c r="L97" s="31" t="s">
        <v>45</v>
      </c>
      <c r="M97" s="31" t="s">
        <v>46</v>
      </c>
      <c r="N97" s="31">
        <v>30.5</v>
      </c>
      <c r="O97" s="32">
        <v>911.0563899576271</v>
      </c>
      <c r="P97" s="32">
        <v>27787.219893707625</v>
      </c>
      <c r="Q97" s="31">
        <v>1</v>
      </c>
      <c r="R97" s="37">
        <v>0.18</v>
      </c>
      <c r="S97" s="37" t="s">
        <v>27</v>
      </c>
      <c r="T97" s="38">
        <f t="shared" si="4"/>
        <v>0</v>
      </c>
      <c r="U97" s="38">
        <f t="shared" si="5"/>
        <v>0</v>
      </c>
    </row>
    <row r="98" spans="1:21" s="8" customFormat="1" ht="25.5">
      <c r="A98" s="15">
        <v>7000032830</v>
      </c>
      <c r="B98" s="44">
        <f t="shared" si="3"/>
        <v>0</v>
      </c>
      <c r="C98" s="15"/>
      <c r="D98" s="15"/>
      <c r="E98" s="30" t="s">
        <v>318</v>
      </c>
      <c r="F98" s="29" t="s">
        <v>1259</v>
      </c>
      <c r="G98" s="33" t="s">
        <v>1273</v>
      </c>
      <c r="H98" s="34" t="s">
        <v>319</v>
      </c>
      <c r="I98" s="47" t="s">
        <v>320</v>
      </c>
      <c r="J98" s="31" t="s">
        <v>295</v>
      </c>
      <c r="K98" s="31" t="s">
        <v>25</v>
      </c>
      <c r="L98" s="31" t="s">
        <v>45</v>
      </c>
      <c r="M98" s="31" t="s">
        <v>46</v>
      </c>
      <c r="N98" s="31">
        <v>30.5</v>
      </c>
      <c r="O98" s="32">
        <v>911.0563899576271</v>
      </c>
      <c r="P98" s="32">
        <v>27787.219893707625</v>
      </c>
      <c r="Q98" s="31">
        <v>1</v>
      </c>
      <c r="R98" s="37">
        <v>0.18</v>
      </c>
      <c r="S98" s="37" t="s">
        <v>27</v>
      </c>
      <c r="T98" s="38">
        <f t="shared" si="4"/>
        <v>0</v>
      </c>
      <c r="U98" s="38">
        <f t="shared" si="5"/>
        <v>0</v>
      </c>
    </row>
    <row r="99" spans="1:21" s="14" customFormat="1" ht="25.5">
      <c r="A99" s="15">
        <v>7000032848</v>
      </c>
      <c r="B99" s="44">
        <f t="shared" si="3"/>
        <v>0</v>
      </c>
      <c r="C99" s="15"/>
      <c r="D99" s="15"/>
      <c r="E99" s="30" t="s">
        <v>321</v>
      </c>
      <c r="F99" s="29" t="s">
        <v>1259</v>
      </c>
      <c r="G99" s="33" t="s">
        <v>1273</v>
      </c>
      <c r="H99" s="34" t="s">
        <v>322</v>
      </c>
      <c r="I99" s="47" t="s">
        <v>323</v>
      </c>
      <c r="J99" s="31" t="s">
        <v>295</v>
      </c>
      <c r="K99" s="31" t="s">
        <v>25</v>
      </c>
      <c r="L99" s="31" t="s">
        <v>45</v>
      </c>
      <c r="M99" s="31" t="s">
        <v>46</v>
      </c>
      <c r="N99" s="31">
        <v>30.5</v>
      </c>
      <c r="O99" s="32">
        <v>911.0563899576271</v>
      </c>
      <c r="P99" s="32">
        <v>27787.219893707625</v>
      </c>
      <c r="Q99" s="31">
        <v>1</v>
      </c>
      <c r="R99" s="37">
        <v>0.18</v>
      </c>
      <c r="S99" s="37" t="s">
        <v>27</v>
      </c>
      <c r="T99" s="38">
        <f t="shared" si="4"/>
        <v>0</v>
      </c>
      <c r="U99" s="38">
        <f t="shared" si="5"/>
        <v>0</v>
      </c>
    </row>
    <row r="100" spans="1:21" s="8" customFormat="1" ht="25.5">
      <c r="A100" s="15">
        <v>7000032831</v>
      </c>
      <c r="B100" s="44">
        <f t="shared" si="3"/>
        <v>0</v>
      </c>
      <c r="C100" s="15"/>
      <c r="D100" s="15"/>
      <c r="E100" s="30" t="s">
        <v>324</v>
      </c>
      <c r="F100" s="29" t="s">
        <v>1259</v>
      </c>
      <c r="G100" s="33" t="s">
        <v>1273</v>
      </c>
      <c r="H100" s="34" t="s">
        <v>325</v>
      </c>
      <c r="I100" s="47" t="s">
        <v>326</v>
      </c>
      <c r="J100" s="31" t="s">
        <v>299</v>
      </c>
      <c r="K100" s="31" t="s">
        <v>25</v>
      </c>
      <c r="L100" s="31" t="s">
        <v>45</v>
      </c>
      <c r="M100" s="31" t="s">
        <v>46</v>
      </c>
      <c r="N100" s="31">
        <v>30.5</v>
      </c>
      <c r="O100" s="32">
        <v>911.0563899576271</v>
      </c>
      <c r="P100" s="32">
        <v>27787.219893707625</v>
      </c>
      <c r="Q100" s="31">
        <v>1</v>
      </c>
      <c r="R100" s="37">
        <v>0.18</v>
      </c>
      <c r="S100" s="37" t="s">
        <v>27</v>
      </c>
      <c r="T100" s="38">
        <f t="shared" si="4"/>
        <v>0</v>
      </c>
      <c r="U100" s="38">
        <f t="shared" si="5"/>
        <v>0</v>
      </c>
    </row>
    <row r="101" spans="1:21" s="8" customFormat="1" ht="25.5">
      <c r="A101" s="15">
        <v>7000032832</v>
      </c>
      <c r="B101" s="44">
        <f t="shared" si="3"/>
        <v>0</v>
      </c>
      <c r="C101" s="15"/>
      <c r="D101" s="15"/>
      <c r="E101" s="30" t="s">
        <v>327</v>
      </c>
      <c r="F101" s="29" t="s">
        <v>1259</v>
      </c>
      <c r="G101" s="33" t="s">
        <v>1273</v>
      </c>
      <c r="H101" s="34" t="s">
        <v>328</v>
      </c>
      <c r="I101" s="47" t="s">
        <v>329</v>
      </c>
      <c r="J101" s="31" t="s">
        <v>295</v>
      </c>
      <c r="K101" s="31" t="s">
        <v>25</v>
      </c>
      <c r="L101" s="31" t="s">
        <v>45</v>
      </c>
      <c r="M101" s="31" t="s">
        <v>46</v>
      </c>
      <c r="N101" s="31">
        <v>30.5</v>
      </c>
      <c r="O101" s="32">
        <v>911.0563899576271</v>
      </c>
      <c r="P101" s="32">
        <v>27787.219893707625</v>
      </c>
      <c r="Q101" s="31">
        <v>1</v>
      </c>
      <c r="R101" s="37">
        <v>0.18</v>
      </c>
      <c r="S101" s="37" t="s">
        <v>27</v>
      </c>
      <c r="T101" s="38">
        <f t="shared" si="4"/>
        <v>0</v>
      </c>
      <c r="U101" s="38">
        <f t="shared" si="5"/>
        <v>0</v>
      </c>
    </row>
    <row r="102" spans="1:21" s="8" customFormat="1" ht="25.5">
      <c r="A102" s="15">
        <v>7000032851</v>
      </c>
      <c r="B102" s="44">
        <f t="shared" si="3"/>
        <v>0</v>
      </c>
      <c r="C102" s="15"/>
      <c r="D102" s="15"/>
      <c r="E102" s="30" t="s">
        <v>330</v>
      </c>
      <c r="F102" s="29" t="s">
        <v>1259</v>
      </c>
      <c r="G102" s="33" t="s">
        <v>1273</v>
      </c>
      <c r="H102" s="34" t="s">
        <v>331</v>
      </c>
      <c r="I102" s="47" t="s">
        <v>332</v>
      </c>
      <c r="J102" s="31" t="s">
        <v>295</v>
      </c>
      <c r="K102" s="31" t="s">
        <v>25</v>
      </c>
      <c r="L102" s="31" t="s">
        <v>45</v>
      </c>
      <c r="M102" s="31" t="s">
        <v>46</v>
      </c>
      <c r="N102" s="31">
        <v>30.5</v>
      </c>
      <c r="O102" s="32">
        <v>911.0563899576271</v>
      </c>
      <c r="P102" s="32">
        <v>27787.219893707625</v>
      </c>
      <c r="Q102" s="31">
        <v>1</v>
      </c>
      <c r="R102" s="37">
        <v>0.18</v>
      </c>
      <c r="S102" s="37" t="s">
        <v>27</v>
      </c>
      <c r="T102" s="38">
        <f t="shared" si="4"/>
        <v>0</v>
      </c>
      <c r="U102" s="38">
        <f t="shared" si="5"/>
        <v>0</v>
      </c>
    </row>
    <row r="103" spans="1:21" s="8" customFormat="1" ht="25.5">
      <c r="A103" s="15">
        <v>7000032854</v>
      </c>
      <c r="B103" s="44">
        <f t="shared" si="3"/>
        <v>0</v>
      </c>
      <c r="C103" s="15"/>
      <c r="D103" s="15"/>
      <c r="E103" s="30" t="s">
        <v>333</v>
      </c>
      <c r="F103" s="29" t="s">
        <v>1259</v>
      </c>
      <c r="G103" s="33" t="s">
        <v>1273</v>
      </c>
      <c r="H103" s="34" t="s">
        <v>334</v>
      </c>
      <c r="I103" s="47" t="s">
        <v>335</v>
      </c>
      <c r="J103" s="31" t="s">
        <v>295</v>
      </c>
      <c r="K103" s="31" t="s">
        <v>25</v>
      </c>
      <c r="L103" s="31" t="s">
        <v>45</v>
      </c>
      <c r="M103" s="31" t="s">
        <v>46</v>
      </c>
      <c r="N103" s="31">
        <v>30.5</v>
      </c>
      <c r="O103" s="32">
        <v>911.0563899576271</v>
      </c>
      <c r="P103" s="32">
        <v>27787.219893707625</v>
      </c>
      <c r="Q103" s="31">
        <v>1</v>
      </c>
      <c r="R103" s="37">
        <v>0.18</v>
      </c>
      <c r="S103" s="37" t="s">
        <v>27</v>
      </c>
      <c r="T103" s="38">
        <f t="shared" si="4"/>
        <v>0</v>
      </c>
      <c r="U103" s="38">
        <f t="shared" si="5"/>
        <v>0</v>
      </c>
    </row>
    <row r="104" spans="1:21" s="8" customFormat="1" ht="25.5">
      <c r="A104" s="15">
        <v>7000032834</v>
      </c>
      <c r="B104" s="44">
        <f t="shared" si="3"/>
        <v>0</v>
      </c>
      <c r="C104" s="15"/>
      <c r="D104" s="15"/>
      <c r="E104" s="30" t="s">
        <v>336</v>
      </c>
      <c r="F104" s="29" t="s">
        <v>1259</v>
      </c>
      <c r="G104" s="33" t="s">
        <v>1273</v>
      </c>
      <c r="H104" s="34" t="s">
        <v>337</v>
      </c>
      <c r="I104" s="47" t="s">
        <v>338</v>
      </c>
      <c r="J104" s="31" t="s">
        <v>295</v>
      </c>
      <c r="K104" s="31" t="s">
        <v>25</v>
      </c>
      <c r="L104" s="31" t="s">
        <v>45</v>
      </c>
      <c r="M104" s="31" t="s">
        <v>46</v>
      </c>
      <c r="N104" s="31">
        <v>30.5</v>
      </c>
      <c r="O104" s="32">
        <v>911.0563899576271</v>
      </c>
      <c r="P104" s="32">
        <v>27787.219893707625</v>
      </c>
      <c r="Q104" s="31">
        <v>1</v>
      </c>
      <c r="R104" s="37">
        <v>0.18</v>
      </c>
      <c r="S104" s="37" t="s">
        <v>27</v>
      </c>
      <c r="T104" s="38">
        <f t="shared" si="4"/>
        <v>0</v>
      </c>
      <c r="U104" s="38">
        <f t="shared" si="5"/>
        <v>0</v>
      </c>
    </row>
    <row r="105" spans="1:21" s="8" customFormat="1" ht="25.5">
      <c r="A105" s="15">
        <v>7000032860</v>
      </c>
      <c r="B105" s="44">
        <f t="shared" si="3"/>
        <v>0</v>
      </c>
      <c r="C105" s="15"/>
      <c r="D105" s="15"/>
      <c r="E105" s="30" t="s">
        <v>339</v>
      </c>
      <c r="F105" s="29" t="s">
        <v>1259</v>
      </c>
      <c r="G105" s="33" t="s">
        <v>1273</v>
      </c>
      <c r="H105" s="34" t="s">
        <v>340</v>
      </c>
      <c r="I105" s="47" t="s">
        <v>341</v>
      </c>
      <c r="J105" s="31" t="s">
        <v>295</v>
      </c>
      <c r="K105" s="31" t="s">
        <v>25</v>
      </c>
      <c r="L105" s="31" t="s">
        <v>45</v>
      </c>
      <c r="M105" s="31" t="s">
        <v>46</v>
      </c>
      <c r="N105" s="31">
        <v>30.5</v>
      </c>
      <c r="O105" s="32">
        <v>911.0563899576271</v>
      </c>
      <c r="P105" s="32">
        <v>27787.219893707625</v>
      </c>
      <c r="Q105" s="31">
        <v>1</v>
      </c>
      <c r="R105" s="37">
        <v>0.18</v>
      </c>
      <c r="S105" s="37" t="s">
        <v>27</v>
      </c>
      <c r="T105" s="38">
        <f t="shared" si="4"/>
        <v>0</v>
      </c>
      <c r="U105" s="38">
        <f t="shared" si="5"/>
        <v>0</v>
      </c>
    </row>
    <row r="106" spans="1:21" s="8" customFormat="1" ht="25.5">
      <c r="A106" s="15">
        <v>7000032862</v>
      </c>
      <c r="B106" s="44">
        <f t="shared" si="3"/>
        <v>0</v>
      </c>
      <c r="C106" s="15"/>
      <c r="D106" s="15"/>
      <c r="E106" s="30" t="s">
        <v>342</v>
      </c>
      <c r="F106" s="29" t="s">
        <v>1259</v>
      </c>
      <c r="G106" s="33" t="s">
        <v>1273</v>
      </c>
      <c r="H106" s="34" t="s">
        <v>343</v>
      </c>
      <c r="I106" s="47" t="s">
        <v>344</v>
      </c>
      <c r="J106" s="31" t="s">
        <v>295</v>
      </c>
      <c r="K106" s="31" t="s">
        <v>25</v>
      </c>
      <c r="L106" s="31" t="s">
        <v>45</v>
      </c>
      <c r="M106" s="31" t="s">
        <v>46</v>
      </c>
      <c r="N106" s="31">
        <v>30.5</v>
      </c>
      <c r="O106" s="32">
        <v>911.0563899576271</v>
      </c>
      <c r="P106" s="32">
        <v>27787.219893707625</v>
      </c>
      <c r="Q106" s="31">
        <v>1</v>
      </c>
      <c r="R106" s="37">
        <v>0.18</v>
      </c>
      <c r="S106" s="37" t="s">
        <v>27</v>
      </c>
      <c r="T106" s="38">
        <f t="shared" si="4"/>
        <v>0</v>
      </c>
      <c r="U106" s="38">
        <f t="shared" si="5"/>
        <v>0</v>
      </c>
    </row>
    <row r="107" spans="1:21" s="8" customFormat="1" ht="25.5">
      <c r="A107" s="15">
        <v>7000043117</v>
      </c>
      <c r="B107" s="44">
        <f t="shared" si="3"/>
        <v>0</v>
      </c>
      <c r="C107" s="15"/>
      <c r="D107" s="15"/>
      <c r="E107" s="30" t="s">
        <v>345</v>
      </c>
      <c r="F107" s="29" t="s">
        <v>1259</v>
      </c>
      <c r="G107" s="33" t="s">
        <v>1273</v>
      </c>
      <c r="H107" s="34" t="s">
        <v>346</v>
      </c>
      <c r="I107" s="47" t="s">
        <v>347</v>
      </c>
      <c r="J107" s="31" t="s">
        <v>299</v>
      </c>
      <c r="K107" s="31" t="s">
        <v>25</v>
      </c>
      <c r="L107" s="31" t="s">
        <v>45</v>
      </c>
      <c r="M107" s="31" t="s">
        <v>46</v>
      </c>
      <c r="N107" s="31">
        <v>30.5</v>
      </c>
      <c r="O107" s="32">
        <v>911.0563899576271</v>
      </c>
      <c r="P107" s="32">
        <v>27787.219893707625</v>
      </c>
      <c r="Q107" s="31">
        <v>1</v>
      </c>
      <c r="R107" s="37">
        <v>0.18</v>
      </c>
      <c r="S107" s="37" t="s">
        <v>27</v>
      </c>
      <c r="T107" s="38">
        <f t="shared" si="4"/>
        <v>0</v>
      </c>
      <c r="U107" s="38">
        <f t="shared" si="5"/>
        <v>0</v>
      </c>
    </row>
    <row r="108" spans="1:21" s="8" customFormat="1" ht="25.5">
      <c r="A108" s="15">
        <v>7000032838</v>
      </c>
      <c r="B108" s="44">
        <f t="shared" si="3"/>
        <v>0</v>
      </c>
      <c r="C108" s="15"/>
      <c r="D108" s="15"/>
      <c r="E108" s="30" t="s">
        <v>348</v>
      </c>
      <c r="F108" s="29" t="s">
        <v>1259</v>
      </c>
      <c r="G108" s="33" t="s">
        <v>1273</v>
      </c>
      <c r="H108" s="34" t="s">
        <v>349</v>
      </c>
      <c r="I108" s="47" t="s">
        <v>350</v>
      </c>
      <c r="J108" s="31" t="s">
        <v>295</v>
      </c>
      <c r="K108" s="31" t="s">
        <v>25</v>
      </c>
      <c r="L108" s="31" t="s">
        <v>45</v>
      </c>
      <c r="M108" s="31" t="s">
        <v>46</v>
      </c>
      <c r="N108" s="31">
        <v>30.5</v>
      </c>
      <c r="O108" s="32">
        <v>911.0563899576271</v>
      </c>
      <c r="P108" s="32">
        <v>27787.219893707625</v>
      </c>
      <c r="Q108" s="31">
        <v>1</v>
      </c>
      <c r="R108" s="37">
        <v>0.18</v>
      </c>
      <c r="S108" s="37" t="s">
        <v>27</v>
      </c>
      <c r="T108" s="38">
        <f t="shared" si="4"/>
        <v>0</v>
      </c>
      <c r="U108" s="38">
        <f t="shared" si="5"/>
        <v>0</v>
      </c>
    </row>
    <row r="109" spans="1:21" s="8" customFormat="1" ht="25.5">
      <c r="A109" s="15">
        <v>7000032867</v>
      </c>
      <c r="B109" s="44">
        <f t="shared" si="3"/>
        <v>0</v>
      </c>
      <c r="C109" s="15"/>
      <c r="D109" s="15"/>
      <c r="E109" s="30" t="s">
        <v>351</v>
      </c>
      <c r="F109" s="29" t="s">
        <v>1259</v>
      </c>
      <c r="G109" s="33" t="s">
        <v>1273</v>
      </c>
      <c r="H109" s="34" t="s">
        <v>352</v>
      </c>
      <c r="I109" s="47" t="s">
        <v>353</v>
      </c>
      <c r="J109" s="31" t="s">
        <v>295</v>
      </c>
      <c r="K109" s="31" t="s">
        <v>25</v>
      </c>
      <c r="L109" s="31" t="s">
        <v>45</v>
      </c>
      <c r="M109" s="31" t="s">
        <v>46</v>
      </c>
      <c r="N109" s="31">
        <v>30.5</v>
      </c>
      <c r="O109" s="32">
        <v>911.0563899576271</v>
      </c>
      <c r="P109" s="32">
        <v>27787.219893707625</v>
      </c>
      <c r="Q109" s="31">
        <v>1</v>
      </c>
      <c r="R109" s="37">
        <v>0.18</v>
      </c>
      <c r="S109" s="37" t="s">
        <v>27</v>
      </c>
      <c r="T109" s="38">
        <f t="shared" si="4"/>
        <v>0</v>
      </c>
      <c r="U109" s="38">
        <f t="shared" si="5"/>
        <v>0</v>
      </c>
    </row>
    <row r="110" spans="1:21" s="8" customFormat="1" ht="25.5">
      <c r="A110" s="15">
        <v>7000032868</v>
      </c>
      <c r="B110" s="44">
        <f t="shared" si="3"/>
        <v>0</v>
      </c>
      <c r="C110" s="15"/>
      <c r="D110" s="15"/>
      <c r="E110" s="30" t="s">
        <v>354</v>
      </c>
      <c r="F110" s="29" t="s">
        <v>1259</v>
      </c>
      <c r="G110" s="33" t="s">
        <v>1273</v>
      </c>
      <c r="H110" s="34" t="s">
        <v>355</v>
      </c>
      <c r="I110" s="47" t="s">
        <v>356</v>
      </c>
      <c r="J110" s="31" t="s">
        <v>299</v>
      </c>
      <c r="K110" s="31" t="s">
        <v>25</v>
      </c>
      <c r="L110" s="31" t="s">
        <v>45</v>
      </c>
      <c r="M110" s="31" t="s">
        <v>46</v>
      </c>
      <c r="N110" s="31">
        <v>30.5</v>
      </c>
      <c r="O110" s="32">
        <v>911.0563899576271</v>
      </c>
      <c r="P110" s="32">
        <v>27787.219893707625</v>
      </c>
      <c r="Q110" s="31">
        <v>1</v>
      </c>
      <c r="R110" s="37">
        <v>0.18</v>
      </c>
      <c r="S110" s="37" t="s">
        <v>27</v>
      </c>
      <c r="T110" s="38">
        <f t="shared" si="4"/>
        <v>0</v>
      </c>
      <c r="U110" s="38">
        <f t="shared" si="5"/>
        <v>0</v>
      </c>
    </row>
    <row r="111" spans="1:21" s="8" customFormat="1" ht="25.5">
      <c r="A111" s="15">
        <v>7000032869</v>
      </c>
      <c r="B111" s="44">
        <f t="shared" si="3"/>
        <v>0</v>
      </c>
      <c r="C111" s="15"/>
      <c r="D111" s="15"/>
      <c r="E111" s="30" t="s">
        <v>357</v>
      </c>
      <c r="F111" s="29" t="s">
        <v>1259</v>
      </c>
      <c r="G111" s="33" t="s">
        <v>1273</v>
      </c>
      <c r="H111" s="34" t="s">
        <v>358</v>
      </c>
      <c r="I111" s="47" t="s">
        <v>359</v>
      </c>
      <c r="J111" s="31" t="s">
        <v>299</v>
      </c>
      <c r="K111" s="31" t="s">
        <v>25</v>
      </c>
      <c r="L111" s="31" t="s">
        <v>45</v>
      </c>
      <c r="M111" s="31" t="s">
        <v>46</v>
      </c>
      <c r="N111" s="31">
        <v>30.5</v>
      </c>
      <c r="O111" s="32">
        <v>911.0563899576271</v>
      </c>
      <c r="P111" s="32">
        <v>27787.219893707625</v>
      </c>
      <c r="Q111" s="31">
        <v>1</v>
      </c>
      <c r="R111" s="37">
        <v>0.18</v>
      </c>
      <c r="S111" s="37" t="s">
        <v>27</v>
      </c>
      <c r="T111" s="38">
        <f t="shared" si="4"/>
        <v>0</v>
      </c>
      <c r="U111" s="38">
        <f t="shared" si="5"/>
        <v>0</v>
      </c>
    </row>
    <row r="112" spans="1:21" s="8" customFormat="1" ht="25.5">
      <c r="A112" s="15">
        <v>7000032876</v>
      </c>
      <c r="B112" s="44">
        <f t="shared" si="3"/>
        <v>0</v>
      </c>
      <c r="C112" s="15"/>
      <c r="D112" s="15"/>
      <c r="E112" s="30" t="s">
        <v>360</v>
      </c>
      <c r="F112" s="29" t="s">
        <v>1259</v>
      </c>
      <c r="G112" s="33" t="s">
        <v>1273</v>
      </c>
      <c r="H112" s="34" t="s">
        <v>361</v>
      </c>
      <c r="I112" s="47" t="s">
        <v>362</v>
      </c>
      <c r="J112" s="31" t="s">
        <v>74</v>
      </c>
      <c r="K112" s="31" t="s">
        <v>25</v>
      </c>
      <c r="L112" s="31" t="s">
        <v>45</v>
      </c>
      <c r="M112" s="31" t="s">
        <v>46</v>
      </c>
      <c r="N112" s="31">
        <v>61</v>
      </c>
      <c r="O112" s="32">
        <v>993.1426720338983</v>
      </c>
      <c r="P112" s="32">
        <v>60581.7029940678</v>
      </c>
      <c r="Q112" s="31">
        <v>1</v>
      </c>
      <c r="R112" s="37">
        <v>0.18</v>
      </c>
      <c r="S112" s="37" t="s">
        <v>27</v>
      </c>
      <c r="T112" s="38">
        <f t="shared" si="4"/>
        <v>0</v>
      </c>
      <c r="U112" s="38">
        <f t="shared" si="5"/>
        <v>0</v>
      </c>
    </row>
    <row r="113" spans="1:21" s="8" customFormat="1" ht="25.5">
      <c r="A113" s="15">
        <v>7000032839</v>
      </c>
      <c r="B113" s="44">
        <f t="shared" si="3"/>
        <v>0</v>
      </c>
      <c r="C113" s="15"/>
      <c r="D113" s="15"/>
      <c r="E113" s="30" t="s">
        <v>363</v>
      </c>
      <c r="F113" s="29" t="s">
        <v>1259</v>
      </c>
      <c r="G113" s="33" t="s">
        <v>1273</v>
      </c>
      <c r="H113" s="34" t="s">
        <v>364</v>
      </c>
      <c r="I113" s="47" t="s">
        <v>365</v>
      </c>
      <c r="J113" s="31" t="s">
        <v>295</v>
      </c>
      <c r="K113" s="31" t="s">
        <v>25</v>
      </c>
      <c r="L113" s="31" t="s">
        <v>45</v>
      </c>
      <c r="M113" s="31" t="s">
        <v>46</v>
      </c>
      <c r="N113" s="31">
        <v>30.5</v>
      </c>
      <c r="O113" s="32">
        <v>993.1426720338983</v>
      </c>
      <c r="P113" s="32">
        <v>30290.8514970339</v>
      </c>
      <c r="Q113" s="31">
        <v>1</v>
      </c>
      <c r="R113" s="37">
        <v>0.18</v>
      </c>
      <c r="S113" s="37" t="s">
        <v>27</v>
      </c>
      <c r="T113" s="38">
        <f t="shared" si="4"/>
        <v>0</v>
      </c>
      <c r="U113" s="38">
        <f t="shared" si="5"/>
        <v>0</v>
      </c>
    </row>
    <row r="114" spans="1:21" s="8" customFormat="1" ht="25.5">
      <c r="A114" s="15">
        <v>7000032849</v>
      </c>
      <c r="B114" s="44">
        <f t="shared" si="3"/>
        <v>0</v>
      </c>
      <c r="C114" s="15"/>
      <c r="D114" s="15"/>
      <c r="E114" s="30" t="s">
        <v>432</v>
      </c>
      <c r="F114" s="29" t="s">
        <v>1259</v>
      </c>
      <c r="G114" s="33" t="s">
        <v>1273</v>
      </c>
      <c r="H114" s="34" t="s">
        <v>433</v>
      </c>
      <c r="I114" s="47" t="s">
        <v>434</v>
      </c>
      <c r="J114" s="31" t="s">
        <v>74</v>
      </c>
      <c r="K114" s="31" t="s">
        <v>25</v>
      </c>
      <c r="L114" s="31" t="s">
        <v>45</v>
      </c>
      <c r="M114" s="31" t="s">
        <v>46</v>
      </c>
      <c r="N114" s="31">
        <v>61</v>
      </c>
      <c r="O114" s="32">
        <v>911.0563899576271</v>
      </c>
      <c r="P114" s="32">
        <v>55574.43978741525</v>
      </c>
      <c r="Q114" s="31">
        <v>2</v>
      </c>
      <c r="R114" s="37">
        <v>0.18</v>
      </c>
      <c r="S114" s="37" t="s">
        <v>27</v>
      </c>
      <c r="T114" s="38">
        <f t="shared" si="4"/>
        <v>0</v>
      </c>
      <c r="U114" s="38">
        <f t="shared" si="5"/>
        <v>0</v>
      </c>
    </row>
    <row r="115" spans="1:21" s="8" customFormat="1" ht="31.5" customHeight="1">
      <c r="A115" s="15">
        <v>7000032850</v>
      </c>
      <c r="B115" s="44">
        <f t="shared" si="3"/>
        <v>0</v>
      </c>
      <c r="C115" s="15"/>
      <c r="D115" s="15"/>
      <c r="E115" s="30" t="s">
        <v>441</v>
      </c>
      <c r="F115" s="29" t="s">
        <v>1259</v>
      </c>
      <c r="G115" s="33" t="s">
        <v>1273</v>
      </c>
      <c r="H115" s="34" t="s">
        <v>442</v>
      </c>
      <c r="I115" s="47" t="s">
        <v>443</v>
      </c>
      <c r="J115" s="31" t="s">
        <v>74</v>
      </c>
      <c r="K115" s="31" t="s">
        <v>25</v>
      </c>
      <c r="L115" s="31" t="s">
        <v>45</v>
      </c>
      <c r="M115" s="31" t="s">
        <v>46</v>
      </c>
      <c r="N115" s="31">
        <v>61</v>
      </c>
      <c r="O115" s="32">
        <v>911.0563899576271</v>
      </c>
      <c r="P115" s="32">
        <v>55574.43978741525</v>
      </c>
      <c r="Q115" s="31">
        <v>2</v>
      </c>
      <c r="R115" s="37">
        <v>0.18</v>
      </c>
      <c r="S115" s="37" t="s">
        <v>27</v>
      </c>
      <c r="T115" s="38">
        <f t="shared" si="4"/>
        <v>0</v>
      </c>
      <c r="U115" s="38">
        <f t="shared" si="5"/>
        <v>0</v>
      </c>
    </row>
    <row r="116" spans="1:21" s="8" customFormat="1" ht="25.5">
      <c r="A116" s="15">
        <v>7000032871</v>
      </c>
      <c r="B116" s="44">
        <f t="shared" si="3"/>
        <v>0</v>
      </c>
      <c r="C116" s="15"/>
      <c r="D116" s="15"/>
      <c r="E116" s="30" t="s">
        <v>538</v>
      </c>
      <c r="F116" s="29" t="s">
        <v>1259</v>
      </c>
      <c r="G116" s="33" t="s">
        <v>1273</v>
      </c>
      <c r="H116" s="34" t="s">
        <v>539</v>
      </c>
      <c r="I116" s="47" t="s">
        <v>540</v>
      </c>
      <c r="J116" s="31" t="s">
        <v>74</v>
      </c>
      <c r="K116" s="31" t="s">
        <v>25</v>
      </c>
      <c r="L116" s="31" t="s">
        <v>45</v>
      </c>
      <c r="M116" s="31" t="s">
        <v>46</v>
      </c>
      <c r="N116" s="31">
        <v>61</v>
      </c>
      <c r="O116" s="32">
        <v>911.0563899576271</v>
      </c>
      <c r="P116" s="32">
        <v>55574.43978741525</v>
      </c>
      <c r="Q116" s="31">
        <v>2</v>
      </c>
      <c r="R116" s="37">
        <v>0.18</v>
      </c>
      <c r="S116" s="37" t="s">
        <v>27</v>
      </c>
      <c r="T116" s="38">
        <f t="shared" si="4"/>
        <v>0</v>
      </c>
      <c r="U116" s="38">
        <f t="shared" si="5"/>
        <v>0</v>
      </c>
    </row>
    <row r="117" spans="1:21" s="8" customFormat="1" ht="25.5" customHeight="1">
      <c r="A117" s="15">
        <v>7000032873</v>
      </c>
      <c r="B117" s="44">
        <f t="shared" si="3"/>
        <v>0</v>
      </c>
      <c r="C117" s="15"/>
      <c r="D117" s="15"/>
      <c r="E117" s="30" t="s">
        <v>550</v>
      </c>
      <c r="F117" s="29" t="s">
        <v>1259</v>
      </c>
      <c r="G117" s="33" t="s">
        <v>1273</v>
      </c>
      <c r="H117" s="34" t="s">
        <v>551</v>
      </c>
      <c r="I117" s="47" t="s">
        <v>552</v>
      </c>
      <c r="J117" s="31" t="s">
        <v>74</v>
      </c>
      <c r="K117" s="31" t="s">
        <v>25</v>
      </c>
      <c r="L117" s="31" t="s">
        <v>45</v>
      </c>
      <c r="M117" s="31" t="s">
        <v>46</v>
      </c>
      <c r="N117" s="31">
        <v>61</v>
      </c>
      <c r="O117" s="32">
        <v>911.0563899576271</v>
      </c>
      <c r="P117" s="32">
        <v>55574.43978741525</v>
      </c>
      <c r="Q117" s="31">
        <v>2</v>
      </c>
      <c r="R117" s="37">
        <v>0.18</v>
      </c>
      <c r="S117" s="37" t="s">
        <v>27</v>
      </c>
      <c r="T117" s="38">
        <f t="shared" si="4"/>
        <v>0</v>
      </c>
      <c r="U117" s="38">
        <f t="shared" si="5"/>
        <v>0</v>
      </c>
    </row>
    <row r="118" spans="1:21" s="8" customFormat="1" ht="25.5">
      <c r="A118" s="15">
        <v>7000032836</v>
      </c>
      <c r="B118" s="44">
        <f t="shared" si="3"/>
        <v>0</v>
      </c>
      <c r="C118" s="15"/>
      <c r="D118" s="15"/>
      <c r="E118" s="30" t="s">
        <v>602</v>
      </c>
      <c r="F118" s="29" t="s">
        <v>1259</v>
      </c>
      <c r="G118" s="33" t="s">
        <v>1273</v>
      </c>
      <c r="H118" s="34" t="s">
        <v>603</v>
      </c>
      <c r="I118" s="47" t="s">
        <v>604</v>
      </c>
      <c r="J118" s="31" t="s">
        <v>295</v>
      </c>
      <c r="K118" s="31" t="s">
        <v>25</v>
      </c>
      <c r="L118" s="31" t="s">
        <v>45</v>
      </c>
      <c r="M118" s="31" t="s">
        <v>46</v>
      </c>
      <c r="N118" s="31">
        <v>30.5</v>
      </c>
      <c r="O118" s="32">
        <v>911.0563899576271</v>
      </c>
      <c r="P118" s="32">
        <v>27787.219893707625</v>
      </c>
      <c r="Q118" s="31">
        <v>4</v>
      </c>
      <c r="R118" s="37">
        <v>0.18</v>
      </c>
      <c r="S118" s="37" t="s">
        <v>27</v>
      </c>
      <c r="T118" s="38">
        <f t="shared" si="4"/>
        <v>0</v>
      </c>
      <c r="U118" s="38">
        <f t="shared" si="5"/>
        <v>0</v>
      </c>
    </row>
    <row r="119" spans="1:21" s="8" customFormat="1" ht="25.5">
      <c r="A119" s="15">
        <v>7000043116</v>
      </c>
      <c r="B119" s="44">
        <f t="shared" si="3"/>
        <v>0</v>
      </c>
      <c r="C119" s="15"/>
      <c r="D119" s="15"/>
      <c r="E119" s="30" t="s">
        <v>605</v>
      </c>
      <c r="F119" s="29" t="s">
        <v>1259</v>
      </c>
      <c r="G119" s="33" t="s">
        <v>1273</v>
      </c>
      <c r="H119" s="34" t="s">
        <v>606</v>
      </c>
      <c r="I119" s="47" t="s">
        <v>607</v>
      </c>
      <c r="J119" s="31" t="s">
        <v>295</v>
      </c>
      <c r="K119" s="31" t="s">
        <v>25</v>
      </c>
      <c r="L119" s="31" t="s">
        <v>45</v>
      </c>
      <c r="M119" s="31" t="s">
        <v>46</v>
      </c>
      <c r="N119" s="31">
        <v>30.5</v>
      </c>
      <c r="O119" s="32">
        <v>911.0563899576271</v>
      </c>
      <c r="P119" s="32">
        <v>27787.219893707625</v>
      </c>
      <c r="Q119" s="31">
        <v>4</v>
      </c>
      <c r="R119" s="37">
        <v>0.18</v>
      </c>
      <c r="S119" s="37" t="s">
        <v>27</v>
      </c>
      <c r="T119" s="38">
        <f t="shared" si="4"/>
        <v>0</v>
      </c>
      <c r="U119" s="38">
        <f t="shared" si="5"/>
        <v>0</v>
      </c>
    </row>
    <row r="120" spans="1:21" s="8" customFormat="1" ht="25.5">
      <c r="A120" s="15">
        <v>7000030958</v>
      </c>
      <c r="B120" s="44">
        <f t="shared" si="3"/>
        <v>0</v>
      </c>
      <c r="C120" s="15"/>
      <c r="D120" s="15"/>
      <c r="E120" s="30">
        <v>75347201966</v>
      </c>
      <c r="F120" s="33" t="s">
        <v>1259</v>
      </c>
      <c r="G120" s="33" t="s">
        <v>1324</v>
      </c>
      <c r="H120" s="34" t="s">
        <v>1325</v>
      </c>
      <c r="I120" s="47" t="s">
        <v>1328</v>
      </c>
      <c r="J120" s="31" t="s">
        <v>1326</v>
      </c>
      <c r="K120" s="31" t="s">
        <v>25</v>
      </c>
      <c r="L120" s="31" t="s">
        <v>45</v>
      </c>
      <c r="M120" s="31" t="s">
        <v>46</v>
      </c>
      <c r="N120" s="31">
        <f>1.24*2.5</f>
        <v>3.1</v>
      </c>
      <c r="O120" s="32">
        <v>30410.116347741932</v>
      </c>
      <c r="P120" s="32">
        <v>94271.360678</v>
      </c>
      <c r="Q120" s="31">
        <v>1</v>
      </c>
      <c r="R120" s="63">
        <v>0.18</v>
      </c>
      <c r="S120" s="63" t="s">
        <v>27</v>
      </c>
      <c r="T120" s="64">
        <f>B120*N120</f>
        <v>0</v>
      </c>
      <c r="U120" s="64">
        <f t="shared" si="5"/>
        <v>0</v>
      </c>
    </row>
    <row r="121" spans="1:21" s="8" customFormat="1" ht="25.5">
      <c r="A121" s="15">
        <v>7000005280</v>
      </c>
      <c r="B121" s="44">
        <f t="shared" si="3"/>
        <v>0</v>
      </c>
      <c r="C121" s="15"/>
      <c r="D121" s="15"/>
      <c r="E121" s="65">
        <v>75347202436</v>
      </c>
      <c r="F121" s="33" t="s">
        <v>1259</v>
      </c>
      <c r="G121" s="33" t="s">
        <v>1324</v>
      </c>
      <c r="H121" s="34" t="s">
        <v>1325</v>
      </c>
      <c r="I121" s="47" t="s">
        <v>1328</v>
      </c>
      <c r="J121" s="31" t="s">
        <v>1327</v>
      </c>
      <c r="K121" s="31" t="s">
        <v>25</v>
      </c>
      <c r="L121" s="31" t="s">
        <v>45</v>
      </c>
      <c r="M121" s="31" t="s">
        <v>46</v>
      </c>
      <c r="N121" s="31">
        <f>1.24*10</f>
        <v>12.4</v>
      </c>
      <c r="O121" s="32">
        <v>30410.11183907258</v>
      </c>
      <c r="P121" s="32">
        <v>377085.3868045</v>
      </c>
      <c r="Q121" s="31">
        <v>1</v>
      </c>
      <c r="R121" s="63">
        <v>0.18</v>
      </c>
      <c r="S121" s="63" t="s">
        <v>27</v>
      </c>
      <c r="T121" s="64">
        <f>B121*N121</f>
        <v>0</v>
      </c>
      <c r="U121" s="64">
        <f t="shared" si="5"/>
        <v>0</v>
      </c>
    </row>
    <row r="122" spans="1:21" s="8" customFormat="1" ht="15.75">
      <c r="A122" s="15">
        <v>7000032881</v>
      </c>
      <c r="B122" s="44">
        <f t="shared" si="3"/>
        <v>0</v>
      </c>
      <c r="C122" s="15"/>
      <c r="D122" s="15"/>
      <c r="E122" s="30" t="s">
        <v>833</v>
      </c>
      <c r="F122" s="29" t="s">
        <v>1275</v>
      </c>
      <c r="G122" s="36" t="s">
        <v>1274</v>
      </c>
      <c r="H122" s="34" t="s">
        <v>834</v>
      </c>
      <c r="I122" s="47" t="s">
        <v>835</v>
      </c>
      <c r="J122" s="31" t="s">
        <v>74</v>
      </c>
      <c r="K122" s="31" t="s">
        <v>25</v>
      </c>
      <c r="L122" s="31" t="s">
        <v>45</v>
      </c>
      <c r="M122" s="31" t="s">
        <v>46</v>
      </c>
      <c r="N122" s="31">
        <v>61</v>
      </c>
      <c r="O122" s="32">
        <v>926.465827118644</v>
      </c>
      <c r="P122" s="32">
        <v>56514.415454237285</v>
      </c>
      <c r="Q122" s="31">
        <v>1</v>
      </c>
      <c r="R122" s="37">
        <v>0.18</v>
      </c>
      <c r="S122" s="37" t="s">
        <v>27</v>
      </c>
      <c r="T122" s="38">
        <f t="shared" si="4"/>
        <v>0</v>
      </c>
      <c r="U122" s="38">
        <f t="shared" si="5"/>
        <v>0</v>
      </c>
    </row>
    <row r="123" spans="1:21" s="8" customFormat="1" ht="15.75">
      <c r="A123" s="15">
        <v>7000032882</v>
      </c>
      <c r="B123" s="44">
        <f t="shared" si="3"/>
        <v>0</v>
      </c>
      <c r="C123" s="15"/>
      <c r="D123" s="15"/>
      <c r="E123" s="30" t="s">
        <v>836</v>
      </c>
      <c r="F123" s="29" t="s">
        <v>1275</v>
      </c>
      <c r="G123" s="36" t="s">
        <v>1274</v>
      </c>
      <c r="H123" s="34" t="s">
        <v>837</v>
      </c>
      <c r="I123" s="47" t="s">
        <v>838</v>
      </c>
      <c r="J123" s="31" t="s">
        <v>74</v>
      </c>
      <c r="K123" s="31" t="s">
        <v>25</v>
      </c>
      <c r="L123" s="31" t="s">
        <v>45</v>
      </c>
      <c r="M123" s="31" t="s">
        <v>46</v>
      </c>
      <c r="N123" s="31">
        <v>61</v>
      </c>
      <c r="O123" s="32">
        <v>926.465827118644</v>
      </c>
      <c r="P123" s="32">
        <v>56514.415454237285</v>
      </c>
      <c r="Q123" s="31">
        <v>1</v>
      </c>
      <c r="R123" s="37">
        <v>0.18</v>
      </c>
      <c r="S123" s="37" t="s">
        <v>27</v>
      </c>
      <c r="T123" s="38">
        <f t="shared" si="4"/>
        <v>0</v>
      </c>
      <c r="U123" s="38">
        <f t="shared" si="5"/>
        <v>0</v>
      </c>
    </row>
    <row r="124" spans="1:21" s="8" customFormat="1" ht="15.75">
      <c r="A124" s="15">
        <v>7000032883</v>
      </c>
      <c r="B124" s="44">
        <f t="shared" si="3"/>
        <v>0</v>
      </c>
      <c r="C124" s="15"/>
      <c r="D124" s="15"/>
      <c r="E124" s="30" t="s">
        <v>839</v>
      </c>
      <c r="F124" s="29" t="s">
        <v>1275</v>
      </c>
      <c r="G124" s="36" t="s">
        <v>1274</v>
      </c>
      <c r="H124" s="34" t="s">
        <v>840</v>
      </c>
      <c r="I124" s="47" t="s">
        <v>841</v>
      </c>
      <c r="J124" s="31" t="s">
        <v>114</v>
      </c>
      <c r="K124" s="31" t="s">
        <v>25</v>
      </c>
      <c r="L124" s="31" t="s">
        <v>45</v>
      </c>
      <c r="M124" s="31" t="s">
        <v>46</v>
      </c>
      <c r="N124" s="31">
        <v>61</v>
      </c>
      <c r="O124" s="32">
        <v>926.465827118644</v>
      </c>
      <c r="P124" s="32">
        <v>56514.415454237285</v>
      </c>
      <c r="Q124" s="31">
        <v>1</v>
      </c>
      <c r="R124" s="37">
        <v>0.18</v>
      </c>
      <c r="S124" s="37" t="s">
        <v>27</v>
      </c>
      <c r="T124" s="38">
        <f t="shared" si="4"/>
        <v>0</v>
      </c>
      <c r="U124" s="38">
        <f t="shared" si="5"/>
        <v>0</v>
      </c>
    </row>
    <row r="125" spans="1:21" s="8" customFormat="1" ht="15.75">
      <c r="A125" s="15">
        <v>7000032885</v>
      </c>
      <c r="B125" s="44">
        <f t="shared" si="3"/>
        <v>0</v>
      </c>
      <c r="C125" s="15"/>
      <c r="D125" s="15"/>
      <c r="E125" s="30" t="s">
        <v>842</v>
      </c>
      <c r="F125" s="29" t="s">
        <v>1275</v>
      </c>
      <c r="G125" s="36" t="s">
        <v>1274</v>
      </c>
      <c r="H125" s="34" t="s">
        <v>843</v>
      </c>
      <c r="I125" s="47" t="s">
        <v>844</v>
      </c>
      <c r="J125" s="31" t="s">
        <v>74</v>
      </c>
      <c r="K125" s="31" t="s">
        <v>25</v>
      </c>
      <c r="L125" s="31" t="s">
        <v>45</v>
      </c>
      <c r="M125" s="31" t="s">
        <v>46</v>
      </c>
      <c r="N125" s="31">
        <v>61</v>
      </c>
      <c r="O125" s="32">
        <v>926.465827118644</v>
      </c>
      <c r="P125" s="32">
        <v>56514.415454237285</v>
      </c>
      <c r="Q125" s="31">
        <v>1</v>
      </c>
      <c r="R125" s="37">
        <v>0.18</v>
      </c>
      <c r="S125" s="37" t="s">
        <v>27</v>
      </c>
      <c r="T125" s="38">
        <f t="shared" si="4"/>
        <v>0</v>
      </c>
      <c r="U125" s="38">
        <f t="shared" si="5"/>
        <v>0</v>
      </c>
    </row>
    <row r="126" spans="1:21" s="8" customFormat="1" ht="15.75">
      <c r="A126" s="15">
        <v>7000032886</v>
      </c>
      <c r="B126" s="44">
        <f t="shared" si="3"/>
        <v>0</v>
      </c>
      <c r="C126" s="15"/>
      <c r="D126" s="15"/>
      <c r="E126" s="30" t="s">
        <v>845</v>
      </c>
      <c r="F126" s="29" t="s">
        <v>1275</v>
      </c>
      <c r="G126" s="36" t="s">
        <v>1274</v>
      </c>
      <c r="H126" s="34" t="s">
        <v>846</v>
      </c>
      <c r="I126" s="47" t="s">
        <v>847</v>
      </c>
      <c r="J126" s="31" t="s">
        <v>74</v>
      </c>
      <c r="K126" s="31" t="s">
        <v>25</v>
      </c>
      <c r="L126" s="31" t="s">
        <v>45</v>
      </c>
      <c r="M126" s="31" t="s">
        <v>46</v>
      </c>
      <c r="N126" s="31">
        <v>61</v>
      </c>
      <c r="O126" s="32">
        <v>926.465827118644</v>
      </c>
      <c r="P126" s="32">
        <v>56514.415454237285</v>
      </c>
      <c r="Q126" s="31">
        <v>1</v>
      </c>
      <c r="R126" s="37">
        <v>0.18</v>
      </c>
      <c r="S126" s="37" t="s">
        <v>27</v>
      </c>
      <c r="T126" s="38">
        <f t="shared" si="4"/>
        <v>0</v>
      </c>
      <c r="U126" s="38">
        <f t="shared" si="5"/>
        <v>0</v>
      </c>
    </row>
    <row r="127" spans="1:21" s="8" customFormat="1" ht="15.75">
      <c r="A127" s="15">
        <v>7000032887</v>
      </c>
      <c r="B127" s="44">
        <f t="shared" si="3"/>
        <v>0</v>
      </c>
      <c r="C127" s="15"/>
      <c r="D127" s="15"/>
      <c r="E127" s="30" t="s">
        <v>848</v>
      </c>
      <c r="F127" s="29" t="s">
        <v>1275</v>
      </c>
      <c r="G127" s="36" t="s">
        <v>1274</v>
      </c>
      <c r="H127" s="34" t="s">
        <v>849</v>
      </c>
      <c r="I127" s="47" t="s">
        <v>850</v>
      </c>
      <c r="J127" s="31" t="s">
        <v>74</v>
      </c>
      <c r="K127" s="31" t="s">
        <v>25</v>
      </c>
      <c r="L127" s="31" t="s">
        <v>45</v>
      </c>
      <c r="M127" s="31" t="s">
        <v>46</v>
      </c>
      <c r="N127" s="31">
        <v>61</v>
      </c>
      <c r="O127" s="32">
        <v>926.465827118644</v>
      </c>
      <c r="P127" s="32">
        <v>56514.415454237285</v>
      </c>
      <c r="Q127" s="31">
        <v>1</v>
      </c>
      <c r="R127" s="37">
        <v>0.18</v>
      </c>
      <c r="S127" s="37" t="s">
        <v>27</v>
      </c>
      <c r="T127" s="38">
        <f t="shared" si="4"/>
        <v>0</v>
      </c>
      <c r="U127" s="38">
        <f t="shared" si="5"/>
        <v>0</v>
      </c>
    </row>
    <row r="128" spans="1:21" s="8" customFormat="1" ht="15.75">
      <c r="A128" s="15">
        <v>7000032888</v>
      </c>
      <c r="B128" s="44">
        <f t="shared" si="3"/>
        <v>0</v>
      </c>
      <c r="C128" s="15"/>
      <c r="D128" s="15"/>
      <c r="E128" s="30" t="s">
        <v>851</v>
      </c>
      <c r="F128" s="29" t="s">
        <v>1275</v>
      </c>
      <c r="G128" s="36" t="s">
        <v>1274</v>
      </c>
      <c r="H128" s="34" t="s">
        <v>852</v>
      </c>
      <c r="I128" s="47" t="s">
        <v>853</v>
      </c>
      <c r="J128" s="31" t="s">
        <v>74</v>
      </c>
      <c r="K128" s="31" t="s">
        <v>25</v>
      </c>
      <c r="L128" s="31" t="s">
        <v>45</v>
      </c>
      <c r="M128" s="31" t="s">
        <v>46</v>
      </c>
      <c r="N128" s="31">
        <v>61</v>
      </c>
      <c r="O128" s="32">
        <v>926.465827118644</v>
      </c>
      <c r="P128" s="32">
        <v>56514.415454237285</v>
      </c>
      <c r="Q128" s="31">
        <v>1</v>
      </c>
      <c r="R128" s="37">
        <v>0.18</v>
      </c>
      <c r="S128" s="37" t="s">
        <v>27</v>
      </c>
      <c r="T128" s="38">
        <f t="shared" si="4"/>
        <v>0</v>
      </c>
      <c r="U128" s="38">
        <f t="shared" si="5"/>
        <v>0</v>
      </c>
    </row>
    <row r="129" spans="1:21" s="8" customFormat="1" ht="15.75">
      <c r="A129" s="15">
        <v>7000032889</v>
      </c>
      <c r="B129" s="44">
        <f t="shared" si="3"/>
        <v>0</v>
      </c>
      <c r="C129" s="15"/>
      <c r="D129" s="15"/>
      <c r="E129" s="30" t="s">
        <v>854</v>
      </c>
      <c r="F129" s="29" t="s">
        <v>1275</v>
      </c>
      <c r="G129" s="36" t="s">
        <v>1274</v>
      </c>
      <c r="H129" s="34" t="s">
        <v>855</v>
      </c>
      <c r="I129" s="47" t="s">
        <v>856</v>
      </c>
      <c r="J129" s="31" t="s">
        <v>74</v>
      </c>
      <c r="K129" s="31" t="s">
        <v>25</v>
      </c>
      <c r="L129" s="31" t="s">
        <v>45</v>
      </c>
      <c r="M129" s="31" t="s">
        <v>46</v>
      </c>
      <c r="N129" s="31">
        <v>61</v>
      </c>
      <c r="O129" s="32">
        <v>926.465827118644</v>
      </c>
      <c r="P129" s="32">
        <v>56514.415454237285</v>
      </c>
      <c r="Q129" s="31">
        <v>1</v>
      </c>
      <c r="R129" s="37">
        <v>0.18</v>
      </c>
      <c r="S129" s="37" t="s">
        <v>27</v>
      </c>
      <c r="T129" s="38">
        <f t="shared" si="4"/>
        <v>0</v>
      </c>
      <c r="U129" s="38">
        <f t="shared" si="5"/>
        <v>0</v>
      </c>
    </row>
    <row r="130" spans="1:21" s="8" customFormat="1" ht="15.75">
      <c r="A130" s="15">
        <v>7000032890</v>
      </c>
      <c r="B130" s="44">
        <f t="shared" si="3"/>
        <v>0</v>
      </c>
      <c r="C130" s="15"/>
      <c r="D130" s="15"/>
      <c r="E130" s="30" t="s">
        <v>857</v>
      </c>
      <c r="F130" s="29" t="s">
        <v>1275</v>
      </c>
      <c r="G130" s="36" t="s">
        <v>1274</v>
      </c>
      <c r="H130" s="34" t="s">
        <v>858</v>
      </c>
      <c r="I130" s="47" t="s">
        <v>859</v>
      </c>
      <c r="J130" s="31" t="s">
        <v>295</v>
      </c>
      <c r="K130" s="31" t="s">
        <v>25</v>
      </c>
      <c r="L130" s="31" t="s">
        <v>45</v>
      </c>
      <c r="M130" s="31" t="s">
        <v>46</v>
      </c>
      <c r="N130" s="31">
        <v>30.5</v>
      </c>
      <c r="O130" s="32">
        <v>926.465827118644</v>
      </c>
      <c r="P130" s="32">
        <v>28257.207727118643</v>
      </c>
      <c r="Q130" s="31">
        <v>1</v>
      </c>
      <c r="R130" s="37">
        <v>0.18</v>
      </c>
      <c r="S130" s="37" t="s">
        <v>27</v>
      </c>
      <c r="T130" s="38">
        <f t="shared" si="4"/>
        <v>0</v>
      </c>
      <c r="U130" s="38">
        <f t="shared" si="5"/>
        <v>0</v>
      </c>
    </row>
    <row r="131" spans="1:21" s="8" customFormat="1" ht="15.75">
      <c r="A131" s="15">
        <v>7000032891</v>
      </c>
      <c r="B131" s="44">
        <f t="shared" si="3"/>
        <v>0</v>
      </c>
      <c r="C131" s="15"/>
      <c r="D131" s="15"/>
      <c r="E131" s="30" t="s">
        <v>860</v>
      </c>
      <c r="F131" s="29" t="s">
        <v>1275</v>
      </c>
      <c r="G131" s="36" t="s">
        <v>1274</v>
      </c>
      <c r="H131" s="34" t="s">
        <v>861</v>
      </c>
      <c r="I131" s="47" t="s">
        <v>862</v>
      </c>
      <c r="J131" s="31" t="s">
        <v>74</v>
      </c>
      <c r="K131" s="31" t="s">
        <v>25</v>
      </c>
      <c r="L131" s="31" t="s">
        <v>45</v>
      </c>
      <c r="M131" s="31" t="s">
        <v>46</v>
      </c>
      <c r="N131" s="31">
        <v>61</v>
      </c>
      <c r="O131" s="32">
        <v>926.465827118644</v>
      </c>
      <c r="P131" s="32">
        <v>56514.415454237285</v>
      </c>
      <c r="Q131" s="31">
        <v>1</v>
      </c>
      <c r="R131" s="37">
        <v>0.18</v>
      </c>
      <c r="S131" s="37" t="s">
        <v>27</v>
      </c>
      <c r="T131" s="38">
        <f t="shared" si="4"/>
        <v>0</v>
      </c>
      <c r="U131" s="38">
        <f t="shared" si="5"/>
        <v>0</v>
      </c>
    </row>
    <row r="132" spans="1:21" s="8" customFormat="1" ht="15.75">
      <c r="A132" s="15">
        <v>7000032892</v>
      </c>
      <c r="B132" s="44">
        <f t="shared" si="3"/>
        <v>0</v>
      </c>
      <c r="C132" s="15"/>
      <c r="D132" s="15"/>
      <c r="E132" s="30" t="s">
        <v>863</v>
      </c>
      <c r="F132" s="29" t="s">
        <v>1275</v>
      </c>
      <c r="G132" s="36" t="s">
        <v>1274</v>
      </c>
      <c r="H132" s="34" t="s">
        <v>864</v>
      </c>
      <c r="I132" s="47" t="s">
        <v>865</v>
      </c>
      <c r="J132" s="31" t="s">
        <v>295</v>
      </c>
      <c r="K132" s="31" t="s">
        <v>25</v>
      </c>
      <c r="L132" s="31" t="s">
        <v>45</v>
      </c>
      <c r="M132" s="31" t="s">
        <v>46</v>
      </c>
      <c r="N132" s="31">
        <v>30.5</v>
      </c>
      <c r="O132" s="32">
        <v>926.465827118644</v>
      </c>
      <c r="P132" s="32">
        <v>28257.207727118643</v>
      </c>
      <c r="Q132" s="31">
        <v>1</v>
      </c>
      <c r="R132" s="37">
        <v>0.18</v>
      </c>
      <c r="S132" s="37" t="s">
        <v>27</v>
      </c>
      <c r="T132" s="38">
        <f t="shared" si="4"/>
        <v>0</v>
      </c>
      <c r="U132" s="38">
        <f t="shared" si="5"/>
        <v>0</v>
      </c>
    </row>
    <row r="133" spans="1:21" s="8" customFormat="1" ht="15.75">
      <c r="A133" s="15">
        <v>7000032893</v>
      </c>
      <c r="B133" s="44">
        <f t="shared" si="3"/>
        <v>0</v>
      </c>
      <c r="C133" s="15"/>
      <c r="D133" s="15"/>
      <c r="E133" s="30" t="s">
        <v>866</v>
      </c>
      <c r="F133" s="29" t="s">
        <v>1275</v>
      </c>
      <c r="G133" s="36" t="s">
        <v>1274</v>
      </c>
      <c r="H133" s="34" t="s">
        <v>867</v>
      </c>
      <c r="I133" s="47" t="s">
        <v>868</v>
      </c>
      <c r="J133" s="31" t="s">
        <v>295</v>
      </c>
      <c r="K133" s="31" t="s">
        <v>25</v>
      </c>
      <c r="L133" s="31" t="s">
        <v>45</v>
      </c>
      <c r="M133" s="31" t="s">
        <v>46</v>
      </c>
      <c r="N133" s="31">
        <v>30.5</v>
      </c>
      <c r="O133" s="32">
        <v>926.465827118644</v>
      </c>
      <c r="P133" s="32">
        <v>28257.207727118643</v>
      </c>
      <c r="Q133" s="31">
        <v>1</v>
      </c>
      <c r="R133" s="37">
        <v>0.18</v>
      </c>
      <c r="S133" s="37" t="s">
        <v>27</v>
      </c>
      <c r="T133" s="38">
        <f t="shared" si="4"/>
        <v>0</v>
      </c>
      <c r="U133" s="38">
        <f t="shared" si="5"/>
        <v>0</v>
      </c>
    </row>
    <row r="134" spans="1:21" s="8" customFormat="1" ht="15.75">
      <c r="A134" s="15">
        <v>7000032894</v>
      </c>
      <c r="B134" s="44">
        <f t="shared" si="3"/>
        <v>0</v>
      </c>
      <c r="C134" s="15"/>
      <c r="D134" s="15"/>
      <c r="E134" s="30" t="s">
        <v>869</v>
      </c>
      <c r="F134" s="29" t="s">
        <v>1275</v>
      </c>
      <c r="G134" s="36" t="s">
        <v>1274</v>
      </c>
      <c r="H134" s="34" t="s">
        <v>870</v>
      </c>
      <c r="I134" s="47" t="s">
        <v>871</v>
      </c>
      <c r="J134" s="31" t="s">
        <v>74</v>
      </c>
      <c r="K134" s="31" t="s">
        <v>25</v>
      </c>
      <c r="L134" s="31" t="s">
        <v>45</v>
      </c>
      <c r="M134" s="31" t="s">
        <v>46</v>
      </c>
      <c r="N134" s="31">
        <v>61</v>
      </c>
      <c r="O134" s="32">
        <v>926.465827118644</v>
      </c>
      <c r="P134" s="32">
        <v>56514.415454237285</v>
      </c>
      <c r="Q134" s="31">
        <v>1</v>
      </c>
      <c r="R134" s="37">
        <v>0.18</v>
      </c>
      <c r="S134" s="37" t="s">
        <v>27</v>
      </c>
      <c r="T134" s="38">
        <f t="shared" si="4"/>
        <v>0</v>
      </c>
      <c r="U134" s="38">
        <f t="shared" si="5"/>
        <v>0</v>
      </c>
    </row>
    <row r="135" spans="1:21" s="8" customFormat="1" ht="15.75">
      <c r="A135" s="15">
        <v>7000032896</v>
      </c>
      <c r="B135" s="44">
        <f t="shared" si="3"/>
        <v>0</v>
      </c>
      <c r="C135" s="15"/>
      <c r="D135" s="15"/>
      <c r="E135" s="30" t="s">
        <v>872</v>
      </c>
      <c r="F135" s="29" t="s">
        <v>1275</v>
      </c>
      <c r="G135" s="36" t="s">
        <v>1274</v>
      </c>
      <c r="H135" s="34" t="s">
        <v>873</v>
      </c>
      <c r="I135" s="47" t="s">
        <v>874</v>
      </c>
      <c r="J135" s="31" t="s">
        <v>295</v>
      </c>
      <c r="K135" s="31" t="s">
        <v>25</v>
      </c>
      <c r="L135" s="31" t="s">
        <v>45</v>
      </c>
      <c r="M135" s="31" t="s">
        <v>46</v>
      </c>
      <c r="N135" s="31">
        <v>30.5</v>
      </c>
      <c r="O135" s="32">
        <v>926.465827118644</v>
      </c>
      <c r="P135" s="32">
        <v>28257.207727118643</v>
      </c>
      <c r="Q135" s="31">
        <v>1</v>
      </c>
      <c r="R135" s="37">
        <v>0.18</v>
      </c>
      <c r="S135" s="37" t="s">
        <v>27</v>
      </c>
      <c r="T135" s="38">
        <f t="shared" si="4"/>
        <v>0</v>
      </c>
      <c r="U135" s="38">
        <f t="shared" si="5"/>
        <v>0</v>
      </c>
    </row>
    <row r="136" spans="1:21" s="8" customFormat="1" ht="15.75">
      <c r="A136" s="15">
        <v>7000032898</v>
      </c>
      <c r="B136" s="44">
        <f t="shared" si="3"/>
        <v>0</v>
      </c>
      <c r="C136" s="15"/>
      <c r="D136" s="15"/>
      <c r="E136" s="30" t="s">
        <v>875</v>
      </c>
      <c r="F136" s="29" t="s">
        <v>1275</v>
      </c>
      <c r="G136" s="36" t="s">
        <v>1274</v>
      </c>
      <c r="H136" s="34" t="s">
        <v>876</v>
      </c>
      <c r="I136" s="47" t="s">
        <v>877</v>
      </c>
      <c r="J136" s="31" t="s">
        <v>295</v>
      </c>
      <c r="K136" s="31" t="s">
        <v>25</v>
      </c>
      <c r="L136" s="31" t="s">
        <v>45</v>
      </c>
      <c r="M136" s="31" t="s">
        <v>46</v>
      </c>
      <c r="N136" s="31">
        <v>30.5</v>
      </c>
      <c r="O136" s="32">
        <v>926.465827118644</v>
      </c>
      <c r="P136" s="32">
        <v>28257.207727118643</v>
      </c>
      <c r="Q136" s="31">
        <v>1</v>
      </c>
      <c r="R136" s="37">
        <v>0.18</v>
      </c>
      <c r="S136" s="37" t="s">
        <v>27</v>
      </c>
      <c r="T136" s="38">
        <f t="shared" si="4"/>
        <v>0</v>
      </c>
      <c r="U136" s="38">
        <f t="shared" si="5"/>
        <v>0</v>
      </c>
    </row>
    <row r="137" spans="1:21" s="8" customFormat="1" ht="15.75">
      <c r="A137" s="15">
        <v>7000032899</v>
      </c>
      <c r="B137" s="44">
        <f t="shared" si="3"/>
        <v>0</v>
      </c>
      <c r="C137" s="15"/>
      <c r="D137" s="15"/>
      <c r="E137" s="30" t="s">
        <v>878</v>
      </c>
      <c r="F137" s="29" t="s">
        <v>1275</v>
      </c>
      <c r="G137" s="36" t="s">
        <v>1274</v>
      </c>
      <c r="H137" s="34" t="s">
        <v>879</v>
      </c>
      <c r="I137" s="47" t="s">
        <v>880</v>
      </c>
      <c r="J137" s="31" t="s">
        <v>295</v>
      </c>
      <c r="K137" s="31" t="s">
        <v>25</v>
      </c>
      <c r="L137" s="31" t="s">
        <v>45</v>
      </c>
      <c r="M137" s="31" t="s">
        <v>46</v>
      </c>
      <c r="N137" s="31">
        <v>30.5</v>
      </c>
      <c r="O137" s="32">
        <v>926.465827118644</v>
      </c>
      <c r="P137" s="32">
        <v>28257.207727118643</v>
      </c>
      <c r="Q137" s="31">
        <v>1</v>
      </c>
      <c r="R137" s="37">
        <v>0.18</v>
      </c>
      <c r="S137" s="37" t="s">
        <v>27</v>
      </c>
      <c r="T137" s="38">
        <f t="shared" si="4"/>
        <v>0</v>
      </c>
      <c r="U137" s="38">
        <f t="shared" si="5"/>
        <v>0</v>
      </c>
    </row>
    <row r="138" spans="1:21" s="8" customFormat="1" ht="15.75">
      <c r="A138" s="15">
        <v>7000032900</v>
      </c>
      <c r="B138" s="44">
        <f t="shared" si="3"/>
        <v>0</v>
      </c>
      <c r="C138" s="15"/>
      <c r="D138" s="15"/>
      <c r="E138" s="30" t="s">
        <v>881</v>
      </c>
      <c r="F138" s="29" t="s">
        <v>1275</v>
      </c>
      <c r="G138" s="36" t="s">
        <v>1274</v>
      </c>
      <c r="H138" s="34" t="s">
        <v>882</v>
      </c>
      <c r="I138" s="47" t="s">
        <v>883</v>
      </c>
      <c r="J138" s="31" t="s">
        <v>74</v>
      </c>
      <c r="K138" s="31" t="s">
        <v>25</v>
      </c>
      <c r="L138" s="31" t="s">
        <v>45</v>
      </c>
      <c r="M138" s="31" t="s">
        <v>46</v>
      </c>
      <c r="N138" s="31">
        <v>61</v>
      </c>
      <c r="O138" s="32">
        <v>926.465827118644</v>
      </c>
      <c r="P138" s="32">
        <v>56514.415454237285</v>
      </c>
      <c r="Q138" s="31">
        <v>1</v>
      </c>
      <c r="R138" s="37">
        <v>0.18</v>
      </c>
      <c r="S138" s="37" t="s">
        <v>27</v>
      </c>
      <c r="T138" s="38">
        <f t="shared" si="4"/>
        <v>0</v>
      </c>
      <c r="U138" s="38">
        <f t="shared" si="5"/>
        <v>0</v>
      </c>
    </row>
    <row r="139" spans="1:21" s="8" customFormat="1" ht="15.75">
      <c r="A139" s="15">
        <v>7000032901</v>
      </c>
      <c r="B139" s="44">
        <f t="shared" si="3"/>
        <v>0</v>
      </c>
      <c r="C139" s="15"/>
      <c r="D139" s="15"/>
      <c r="E139" s="30" t="s">
        <v>884</v>
      </c>
      <c r="F139" s="29" t="s">
        <v>1275</v>
      </c>
      <c r="G139" s="36" t="s">
        <v>1274</v>
      </c>
      <c r="H139" s="34" t="s">
        <v>885</v>
      </c>
      <c r="I139" s="47" t="s">
        <v>886</v>
      </c>
      <c r="J139" s="31" t="s">
        <v>74</v>
      </c>
      <c r="K139" s="31" t="s">
        <v>25</v>
      </c>
      <c r="L139" s="31" t="s">
        <v>45</v>
      </c>
      <c r="M139" s="31" t="s">
        <v>46</v>
      </c>
      <c r="N139" s="31">
        <v>61</v>
      </c>
      <c r="O139" s="32">
        <v>926.465827118644</v>
      </c>
      <c r="P139" s="32">
        <v>56514.415454237285</v>
      </c>
      <c r="Q139" s="31">
        <v>1</v>
      </c>
      <c r="R139" s="37">
        <v>0.18</v>
      </c>
      <c r="S139" s="37" t="s">
        <v>27</v>
      </c>
      <c r="T139" s="38">
        <f t="shared" si="4"/>
        <v>0</v>
      </c>
      <c r="U139" s="38">
        <f t="shared" si="5"/>
        <v>0</v>
      </c>
    </row>
    <row r="140" spans="1:21" s="8" customFormat="1" ht="15.75">
      <c r="A140" s="15">
        <v>7000032902</v>
      </c>
      <c r="B140" s="44">
        <f aca="true" t="shared" si="6" ref="B140:B203">CEILING(C140,Q140)</f>
        <v>0</v>
      </c>
      <c r="C140" s="15"/>
      <c r="D140" s="15"/>
      <c r="E140" s="30" t="s">
        <v>887</v>
      </c>
      <c r="F140" s="29" t="s">
        <v>1275</v>
      </c>
      <c r="G140" s="36" t="s">
        <v>1274</v>
      </c>
      <c r="H140" s="34" t="s">
        <v>888</v>
      </c>
      <c r="I140" s="47" t="s">
        <v>889</v>
      </c>
      <c r="J140" s="31" t="s">
        <v>295</v>
      </c>
      <c r="K140" s="31" t="s">
        <v>25</v>
      </c>
      <c r="L140" s="31" t="s">
        <v>45</v>
      </c>
      <c r="M140" s="31" t="s">
        <v>46</v>
      </c>
      <c r="N140" s="31">
        <v>30.5</v>
      </c>
      <c r="O140" s="32">
        <v>926.465827118644</v>
      </c>
      <c r="P140" s="32">
        <v>28257.207727118643</v>
      </c>
      <c r="Q140" s="31">
        <v>1</v>
      </c>
      <c r="R140" s="37">
        <v>0.18</v>
      </c>
      <c r="S140" s="37" t="s">
        <v>27</v>
      </c>
      <c r="T140" s="38">
        <f t="shared" si="4"/>
        <v>0</v>
      </c>
      <c r="U140" s="38">
        <f aca="true" t="shared" si="7" ref="U140:U203">P140*B140*(1+R140)</f>
        <v>0</v>
      </c>
    </row>
    <row r="141" spans="1:21" s="8" customFormat="1" ht="15.75">
      <c r="A141" s="15">
        <v>7000032903</v>
      </c>
      <c r="B141" s="44">
        <f t="shared" si="6"/>
        <v>0</v>
      </c>
      <c r="C141" s="15"/>
      <c r="D141" s="15"/>
      <c r="E141" s="30" t="s">
        <v>890</v>
      </c>
      <c r="F141" s="29" t="s">
        <v>1275</v>
      </c>
      <c r="G141" s="36" t="s">
        <v>1274</v>
      </c>
      <c r="H141" s="34" t="s">
        <v>891</v>
      </c>
      <c r="I141" s="47" t="s">
        <v>892</v>
      </c>
      <c r="J141" s="31" t="s">
        <v>295</v>
      </c>
      <c r="K141" s="31" t="s">
        <v>25</v>
      </c>
      <c r="L141" s="31" t="s">
        <v>45</v>
      </c>
      <c r="M141" s="31" t="s">
        <v>46</v>
      </c>
      <c r="N141" s="31">
        <v>30.5</v>
      </c>
      <c r="O141" s="32">
        <v>926.465827118644</v>
      </c>
      <c r="P141" s="32">
        <v>28257.207727118643</v>
      </c>
      <c r="Q141" s="31">
        <v>1</v>
      </c>
      <c r="R141" s="37">
        <v>0.18</v>
      </c>
      <c r="S141" s="37" t="s">
        <v>27</v>
      </c>
      <c r="T141" s="38">
        <f t="shared" si="4"/>
        <v>0</v>
      </c>
      <c r="U141" s="38">
        <f t="shared" si="7"/>
        <v>0</v>
      </c>
    </row>
    <row r="142" spans="1:21" s="8" customFormat="1" ht="15.75">
      <c r="A142" s="15">
        <v>7000032905</v>
      </c>
      <c r="B142" s="44">
        <f t="shared" si="6"/>
        <v>0</v>
      </c>
      <c r="C142" s="15"/>
      <c r="D142" s="15"/>
      <c r="E142" s="30" t="s">
        <v>893</v>
      </c>
      <c r="F142" s="29" t="s">
        <v>1275</v>
      </c>
      <c r="G142" s="36" t="s">
        <v>1274</v>
      </c>
      <c r="H142" s="34" t="s">
        <v>894</v>
      </c>
      <c r="I142" s="47" t="s">
        <v>895</v>
      </c>
      <c r="J142" s="31" t="s">
        <v>74</v>
      </c>
      <c r="K142" s="31" t="s">
        <v>25</v>
      </c>
      <c r="L142" s="31" t="s">
        <v>45</v>
      </c>
      <c r="M142" s="31" t="s">
        <v>46</v>
      </c>
      <c r="N142" s="31">
        <v>61</v>
      </c>
      <c r="O142" s="32">
        <v>926.465827118644</v>
      </c>
      <c r="P142" s="32">
        <v>56514.415454237285</v>
      </c>
      <c r="Q142" s="31">
        <v>1</v>
      </c>
      <c r="R142" s="37">
        <v>0.18</v>
      </c>
      <c r="S142" s="37" t="s">
        <v>27</v>
      </c>
      <c r="T142" s="38">
        <f aca="true" t="shared" si="8" ref="T142:T211">B142*N142</f>
        <v>0</v>
      </c>
      <c r="U142" s="38">
        <f t="shared" si="7"/>
        <v>0</v>
      </c>
    </row>
    <row r="143" spans="1:21" s="8" customFormat="1" ht="15.75">
      <c r="A143" s="15">
        <v>7000032906</v>
      </c>
      <c r="B143" s="44">
        <f t="shared" si="6"/>
        <v>0</v>
      </c>
      <c r="C143" s="15"/>
      <c r="D143" s="15"/>
      <c r="E143" s="30" t="s">
        <v>896</v>
      </c>
      <c r="F143" s="29" t="s">
        <v>1275</v>
      </c>
      <c r="G143" s="36" t="s">
        <v>1274</v>
      </c>
      <c r="H143" s="34" t="s">
        <v>897</v>
      </c>
      <c r="I143" s="47" t="s">
        <v>898</v>
      </c>
      <c r="J143" s="31" t="s">
        <v>74</v>
      </c>
      <c r="K143" s="31" t="s">
        <v>25</v>
      </c>
      <c r="L143" s="31" t="s">
        <v>45</v>
      </c>
      <c r="M143" s="31" t="s">
        <v>46</v>
      </c>
      <c r="N143" s="31">
        <v>61</v>
      </c>
      <c r="O143" s="32">
        <v>926.465827118644</v>
      </c>
      <c r="P143" s="32">
        <v>56514.415454237285</v>
      </c>
      <c r="Q143" s="31">
        <v>1</v>
      </c>
      <c r="R143" s="37">
        <v>0.18</v>
      </c>
      <c r="S143" s="37" t="s">
        <v>27</v>
      </c>
      <c r="T143" s="38">
        <f t="shared" si="8"/>
        <v>0</v>
      </c>
      <c r="U143" s="38">
        <f t="shared" si="7"/>
        <v>0</v>
      </c>
    </row>
    <row r="144" spans="1:21" s="8" customFormat="1" ht="15.75">
      <c r="A144" s="15">
        <v>7000032908</v>
      </c>
      <c r="B144" s="44">
        <f t="shared" si="6"/>
        <v>0</v>
      </c>
      <c r="C144" s="15"/>
      <c r="D144" s="15"/>
      <c r="E144" s="30" t="s">
        <v>899</v>
      </c>
      <c r="F144" s="29" t="s">
        <v>1275</v>
      </c>
      <c r="G144" s="36" t="s">
        <v>1274</v>
      </c>
      <c r="H144" s="34" t="s">
        <v>900</v>
      </c>
      <c r="I144" s="47" t="s">
        <v>901</v>
      </c>
      <c r="J144" s="31" t="s">
        <v>295</v>
      </c>
      <c r="K144" s="31" t="s">
        <v>25</v>
      </c>
      <c r="L144" s="31" t="s">
        <v>45</v>
      </c>
      <c r="M144" s="31" t="s">
        <v>46</v>
      </c>
      <c r="N144" s="31">
        <v>30.5</v>
      </c>
      <c r="O144" s="32">
        <v>926.465827118644</v>
      </c>
      <c r="P144" s="32">
        <v>28257.207727118643</v>
      </c>
      <c r="Q144" s="31">
        <v>1</v>
      </c>
      <c r="R144" s="37">
        <v>0.18</v>
      </c>
      <c r="S144" s="37" t="s">
        <v>27</v>
      </c>
      <c r="T144" s="38">
        <f t="shared" si="8"/>
        <v>0</v>
      </c>
      <c r="U144" s="38">
        <f t="shared" si="7"/>
        <v>0</v>
      </c>
    </row>
    <row r="145" spans="1:21" s="8" customFormat="1" ht="15.75">
      <c r="A145" s="15">
        <v>7000032909</v>
      </c>
      <c r="B145" s="44">
        <f t="shared" si="6"/>
        <v>0</v>
      </c>
      <c r="C145" s="15"/>
      <c r="D145" s="15"/>
      <c r="E145" s="30" t="s">
        <v>902</v>
      </c>
      <c r="F145" s="29" t="s">
        <v>1275</v>
      </c>
      <c r="G145" s="36" t="s">
        <v>1274</v>
      </c>
      <c r="H145" s="34" t="s">
        <v>903</v>
      </c>
      <c r="I145" s="47" t="s">
        <v>904</v>
      </c>
      <c r="J145" s="31" t="s">
        <v>295</v>
      </c>
      <c r="K145" s="31" t="s">
        <v>25</v>
      </c>
      <c r="L145" s="31" t="s">
        <v>45</v>
      </c>
      <c r="M145" s="31" t="s">
        <v>46</v>
      </c>
      <c r="N145" s="31">
        <v>30.5</v>
      </c>
      <c r="O145" s="32">
        <v>926.465827118644</v>
      </c>
      <c r="P145" s="32">
        <v>28257.207727118643</v>
      </c>
      <c r="Q145" s="31">
        <v>1</v>
      </c>
      <c r="R145" s="37">
        <v>0.18</v>
      </c>
      <c r="S145" s="37" t="s">
        <v>27</v>
      </c>
      <c r="T145" s="38">
        <f t="shared" si="8"/>
        <v>0</v>
      </c>
      <c r="U145" s="38">
        <f t="shared" si="7"/>
        <v>0</v>
      </c>
    </row>
    <row r="146" spans="1:21" s="8" customFormat="1" ht="15.75">
      <c r="A146" s="15">
        <v>7000032910</v>
      </c>
      <c r="B146" s="44">
        <f t="shared" si="6"/>
        <v>0</v>
      </c>
      <c r="C146" s="15"/>
      <c r="D146" s="15"/>
      <c r="E146" s="30" t="s">
        <v>905</v>
      </c>
      <c r="F146" s="29" t="s">
        <v>1275</v>
      </c>
      <c r="G146" s="36" t="s">
        <v>1274</v>
      </c>
      <c r="H146" s="34" t="s">
        <v>906</v>
      </c>
      <c r="I146" s="47" t="s">
        <v>907</v>
      </c>
      <c r="J146" s="31" t="s">
        <v>295</v>
      </c>
      <c r="K146" s="31" t="s">
        <v>25</v>
      </c>
      <c r="L146" s="31" t="s">
        <v>45</v>
      </c>
      <c r="M146" s="31" t="s">
        <v>46</v>
      </c>
      <c r="N146" s="31">
        <v>30.5</v>
      </c>
      <c r="O146" s="32">
        <v>926.465827118644</v>
      </c>
      <c r="P146" s="32">
        <v>28257.207727118643</v>
      </c>
      <c r="Q146" s="31">
        <v>1</v>
      </c>
      <c r="R146" s="37">
        <v>0.18</v>
      </c>
      <c r="S146" s="37" t="s">
        <v>27</v>
      </c>
      <c r="T146" s="38">
        <f t="shared" si="8"/>
        <v>0</v>
      </c>
      <c r="U146" s="38">
        <f t="shared" si="7"/>
        <v>0</v>
      </c>
    </row>
    <row r="147" spans="1:21" s="8" customFormat="1" ht="15.75">
      <c r="A147" s="15">
        <v>7000032911</v>
      </c>
      <c r="B147" s="44">
        <f t="shared" si="6"/>
        <v>0</v>
      </c>
      <c r="C147" s="15"/>
      <c r="D147" s="15"/>
      <c r="E147" s="30" t="s">
        <v>908</v>
      </c>
      <c r="F147" s="29" t="s">
        <v>1275</v>
      </c>
      <c r="G147" s="36" t="s">
        <v>1274</v>
      </c>
      <c r="H147" s="34" t="s">
        <v>909</v>
      </c>
      <c r="I147" s="47" t="s">
        <v>910</v>
      </c>
      <c r="J147" s="31" t="s">
        <v>295</v>
      </c>
      <c r="K147" s="31" t="s">
        <v>25</v>
      </c>
      <c r="L147" s="31" t="s">
        <v>45</v>
      </c>
      <c r="M147" s="31" t="s">
        <v>46</v>
      </c>
      <c r="N147" s="31">
        <v>30.5</v>
      </c>
      <c r="O147" s="32">
        <v>926.465827118644</v>
      </c>
      <c r="P147" s="32">
        <v>28257.207727118643</v>
      </c>
      <c r="Q147" s="31">
        <v>1</v>
      </c>
      <c r="R147" s="37">
        <v>0.18</v>
      </c>
      <c r="S147" s="37" t="s">
        <v>27</v>
      </c>
      <c r="T147" s="38">
        <f t="shared" si="8"/>
        <v>0</v>
      </c>
      <c r="U147" s="38">
        <f t="shared" si="7"/>
        <v>0</v>
      </c>
    </row>
    <row r="148" spans="1:21" s="8" customFormat="1" ht="15.75">
      <c r="A148" s="15">
        <v>7000032912</v>
      </c>
      <c r="B148" s="44">
        <f t="shared" si="6"/>
        <v>0</v>
      </c>
      <c r="C148" s="15"/>
      <c r="D148" s="15"/>
      <c r="E148" s="30" t="s">
        <v>911</v>
      </c>
      <c r="F148" s="29" t="s">
        <v>1275</v>
      </c>
      <c r="G148" s="36" t="s">
        <v>1274</v>
      </c>
      <c r="H148" s="34" t="s">
        <v>912</v>
      </c>
      <c r="I148" s="47" t="s">
        <v>913</v>
      </c>
      <c r="J148" s="31" t="s">
        <v>74</v>
      </c>
      <c r="K148" s="31" t="s">
        <v>25</v>
      </c>
      <c r="L148" s="31" t="s">
        <v>45</v>
      </c>
      <c r="M148" s="31" t="s">
        <v>46</v>
      </c>
      <c r="N148" s="31">
        <v>61</v>
      </c>
      <c r="O148" s="32">
        <v>926.465827118644</v>
      </c>
      <c r="P148" s="32">
        <v>56514.415454237285</v>
      </c>
      <c r="Q148" s="31">
        <v>1</v>
      </c>
      <c r="R148" s="37">
        <v>0.18</v>
      </c>
      <c r="S148" s="37" t="s">
        <v>27</v>
      </c>
      <c r="T148" s="38">
        <f t="shared" si="8"/>
        <v>0</v>
      </c>
      <c r="U148" s="38">
        <f t="shared" si="7"/>
        <v>0</v>
      </c>
    </row>
    <row r="149" spans="1:21" s="8" customFormat="1" ht="15.75">
      <c r="A149" s="15">
        <v>7000032913</v>
      </c>
      <c r="B149" s="44">
        <f t="shared" si="6"/>
        <v>0</v>
      </c>
      <c r="C149" s="15"/>
      <c r="D149" s="15"/>
      <c r="E149" s="30" t="s">
        <v>914</v>
      </c>
      <c r="F149" s="29" t="s">
        <v>1275</v>
      </c>
      <c r="G149" s="36" t="s">
        <v>1274</v>
      </c>
      <c r="H149" s="34" t="s">
        <v>915</v>
      </c>
      <c r="I149" s="47" t="s">
        <v>916</v>
      </c>
      <c r="J149" s="31" t="s">
        <v>74</v>
      </c>
      <c r="K149" s="31" t="s">
        <v>25</v>
      </c>
      <c r="L149" s="31" t="s">
        <v>45</v>
      </c>
      <c r="M149" s="31" t="s">
        <v>46</v>
      </c>
      <c r="N149" s="31">
        <v>61</v>
      </c>
      <c r="O149" s="32">
        <v>926.465827118644</v>
      </c>
      <c r="P149" s="32">
        <v>56514.415454237285</v>
      </c>
      <c r="Q149" s="31">
        <v>1</v>
      </c>
      <c r="R149" s="37">
        <v>0.18</v>
      </c>
      <c r="S149" s="37" t="s">
        <v>27</v>
      </c>
      <c r="T149" s="38">
        <f t="shared" si="8"/>
        <v>0</v>
      </c>
      <c r="U149" s="38">
        <f t="shared" si="7"/>
        <v>0</v>
      </c>
    </row>
    <row r="150" spans="1:21" s="8" customFormat="1" ht="15.75">
      <c r="A150" s="15">
        <v>7000032915</v>
      </c>
      <c r="B150" s="44">
        <f t="shared" si="6"/>
        <v>0</v>
      </c>
      <c r="C150" s="15"/>
      <c r="D150" s="15"/>
      <c r="E150" s="30" t="s">
        <v>917</v>
      </c>
      <c r="F150" s="29" t="s">
        <v>1275</v>
      </c>
      <c r="G150" s="36" t="s">
        <v>1274</v>
      </c>
      <c r="H150" s="34" t="s">
        <v>918</v>
      </c>
      <c r="I150" s="47" t="s">
        <v>919</v>
      </c>
      <c r="J150" s="31" t="s">
        <v>295</v>
      </c>
      <c r="K150" s="31" t="s">
        <v>25</v>
      </c>
      <c r="L150" s="31" t="s">
        <v>45</v>
      </c>
      <c r="M150" s="31" t="s">
        <v>46</v>
      </c>
      <c r="N150" s="31">
        <v>30.5</v>
      </c>
      <c r="O150" s="32">
        <v>926.465827118644</v>
      </c>
      <c r="P150" s="32">
        <v>28257.207727118643</v>
      </c>
      <c r="Q150" s="31">
        <v>1</v>
      </c>
      <c r="R150" s="37">
        <v>0.18</v>
      </c>
      <c r="S150" s="37" t="s">
        <v>27</v>
      </c>
      <c r="T150" s="38">
        <f t="shared" si="8"/>
        <v>0</v>
      </c>
      <c r="U150" s="38">
        <f t="shared" si="7"/>
        <v>0</v>
      </c>
    </row>
    <row r="151" spans="1:21" s="8" customFormat="1" ht="15.75">
      <c r="A151" s="15">
        <v>7000033196</v>
      </c>
      <c r="B151" s="44">
        <f t="shared" si="6"/>
        <v>0</v>
      </c>
      <c r="C151" s="15"/>
      <c r="D151" s="15"/>
      <c r="E151" s="30" t="s">
        <v>1012</v>
      </c>
      <c r="F151" s="29" t="s">
        <v>1275</v>
      </c>
      <c r="G151" s="36" t="s">
        <v>1274</v>
      </c>
      <c r="H151" s="34" t="s">
        <v>1013</v>
      </c>
      <c r="I151" s="47" t="s">
        <v>1014</v>
      </c>
      <c r="J151" s="31" t="s">
        <v>74</v>
      </c>
      <c r="K151" s="31" t="s">
        <v>25</v>
      </c>
      <c r="L151" s="31" t="s">
        <v>45</v>
      </c>
      <c r="M151" s="31" t="s">
        <v>46</v>
      </c>
      <c r="N151" s="31">
        <v>61</v>
      </c>
      <c r="O151" s="32">
        <v>1216.9158990254236</v>
      </c>
      <c r="P151" s="32">
        <v>74231.86984055085</v>
      </c>
      <c r="Q151" s="31">
        <v>5</v>
      </c>
      <c r="R151" s="37">
        <v>0.18</v>
      </c>
      <c r="S151" s="37" t="s">
        <v>27</v>
      </c>
      <c r="T151" s="38">
        <f t="shared" si="8"/>
        <v>0</v>
      </c>
      <c r="U151" s="38">
        <f t="shared" si="7"/>
        <v>0</v>
      </c>
    </row>
    <row r="152" spans="1:21" s="8" customFormat="1" ht="15.75">
      <c r="A152" s="15">
        <v>7000004856</v>
      </c>
      <c r="B152" s="44">
        <f t="shared" si="6"/>
        <v>0</v>
      </c>
      <c r="C152" s="15"/>
      <c r="D152" s="15"/>
      <c r="E152" s="30">
        <v>75030098521</v>
      </c>
      <c r="F152" s="29" t="s">
        <v>1259</v>
      </c>
      <c r="G152" s="36" t="s">
        <v>1260</v>
      </c>
      <c r="H152" s="34" t="s">
        <v>1018</v>
      </c>
      <c r="I152" s="47" t="s">
        <v>1019</v>
      </c>
      <c r="J152" s="31" t="s">
        <v>67</v>
      </c>
      <c r="K152" s="31" t="s">
        <v>25</v>
      </c>
      <c r="L152" s="31" t="s">
        <v>45</v>
      </c>
      <c r="M152" s="31" t="s">
        <v>46</v>
      </c>
      <c r="N152" s="31">
        <v>55.754000000000005</v>
      </c>
      <c r="O152" s="32">
        <v>1345.8292245762716</v>
      </c>
      <c r="P152" s="32">
        <v>75035.36258702545</v>
      </c>
      <c r="Q152" s="31">
        <v>1</v>
      </c>
      <c r="R152" s="37">
        <v>0.18</v>
      </c>
      <c r="S152" s="37" t="s">
        <v>27</v>
      </c>
      <c r="T152" s="38">
        <f t="shared" si="8"/>
        <v>0</v>
      </c>
      <c r="U152" s="38">
        <f t="shared" si="7"/>
        <v>0</v>
      </c>
    </row>
    <row r="153" spans="1:21" s="8" customFormat="1" ht="15.75">
      <c r="A153" s="15">
        <v>7000030798</v>
      </c>
      <c r="B153" s="44">
        <f t="shared" si="6"/>
        <v>0</v>
      </c>
      <c r="C153" s="15"/>
      <c r="D153" s="15"/>
      <c r="E153" s="30">
        <v>75029959246</v>
      </c>
      <c r="F153" s="29" t="s">
        <v>1259</v>
      </c>
      <c r="G153" s="36" t="s">
        <v>1260</v>
      </c>
      <c r="H153" s="34" t="s">
        <v>1020</v>
      </c>
      <c r="I153" s="47" t="s">
        <v>1021</v>
      </c>
      <c r="J153" s="31" t="s">
        <v>1022</v>
      </c>
      <c r="K153" s="31" t="s">
        <v>25</v>
      </c>
      <c r="L153" s="31" t="s">
        <v>45</v>
      </c>
      <c r="M153" s="31" t="s">
        <v>46</v>
      </c>
      <c r="N153" s="31">
        <v>27.877000000000002</v>
      </c>
      <c r="O153" s="32">
        <v>1617.1144855932207</v>
      </c>
      <c r="P153" s="32">
        <v>45080.30051488222</v>
      </c>
      <c r="Q153" s="31">
        <v>1</v>
      </c>
      <c r="R153" s="37">
        <v>0.18</v>
      </c>
      <c r="S153" s="37" t="s">
        <v>27</v>
      </c>
      <c r="T153" s="38">
        <f t="shared" si="8"/>
        <v>0</v>
      </c>
      <c r="U153" s="38">
        <f t="shared" si="7"/>
        <v>0</v>
      </c>
    </row>
    <row r="154" spans="1:21" s="8" customFormat="1" ht="15.75">
      <c r="A154" s="15">
        <v>7000004807</v>
      </c>
      <c r="B154" s="44">
        <f t="shared" si="6"/>
        <v>0</v>
      </c>
      <c r="C154" s="15"/>
      <c r="D154" s="15"/>
      <c r="E154" s="30">
        <v>75029959287</v>
      </c>
      <c r="F154" s="29" t="s">
        <v>1259</v>
      </c>
      <c r="G154" s="36" t="s">
        <v>1260</v>
      </c>
      <c r="H154" s="34" t="s">
        <v>1023</v>
      </c>
      <c r="I154" s="47" t="s">
        <v>1024</v>
      </c>
      <c r="J154" s="31" t="s">
        <v>1022</v>
      </c>
      <c r="K154" s="31" t="s">
        <v>25</v>
      </c>
      <c r="L154" s="31" t="s">
        <v>45</v>
      </c>
      <c r="M154" s="31" t="s">
        <v>46</v>
      </c>
      <c r="N154" s="31">
        <v>27.877000000000002</v>
      </c>
      <c r="O154" s="32">
        <v>1617.1144855932207</v>
      </c>
      <c r="P154" s="32">
        <v>45080.30051488222</v>
      </c>
      <c r="Q154" s="31">
        <v>1</v>
      </c>
      <c r="R154" s="37">
        <v>0.18</v>
      </c>
      <c r="S154" s="37" t="s">
        <v>27</v>
      </c>
      <c r="T154" s="38">
        <f t="shared" si="8"/>
        <v>0</v>
      </c>
      <c r="U154" s="38">
        <f t="shared" si="7"/>
        <v>0</v>
      </c>
    </row>
    <row r="155" spans="1:21" s="8" customFormat="1" ht="15.75">
      <c r="A155" s="15">
        <v>7000032785</v>
      </c>
      <c r="B155" s="44">
        <f t="shared" si="6"/>
        <v>0</v>
      </c>
      <c r="C155" s="15"/>
      <c r="D155" s="15"/>
      <c r="E155" s="30" t="s">
        <v>1025</v>
      </c>
      <c r="F155" s="29" t="s">
        <v>1259</v>
      </c>
      <c r="G155" s="36" t="s">
        <v>1260</v>
      </c>
      <c r="H155" s="34" t="s">
        <v>1026</v>
      </c>
      <c r="I155" s="47" t="s">
        <v>1314</v>
      </c>
      <c r="J155" s="31" t="s">
        <v>1027</v>
      </c>
      <c r="K155" s="31" t="s">
        <v>25</v>
      </c>
      <c r="L155" s="31" t="s">
        <v>45</v>
      </c>
      <c r="M155" s="31" t="s">
        <v>46</v>
      </c>
      <c r="N155" s="31">
        <v>27.8892</v>
      </c>
      <c r="O155" s="32">
        <v>1895.6170800000002</v>
      </c>
      <c r="P155" s="32">
        <v>52867.243867536</v>
      </c>
      <c r="Q155" s="31">
        <v>1</v>
      </c>
      <c r="R155" s="37">
        <v>0.18</v>
      </c>
      <c r="S155" s="37" t="s">
        <v>27</v>
      </c>
      <c r="T155" s="38">
        <f t="shared" si="8"/>
        <v>0</v>
      </c>
      <c r="U155" s="38">
        <f t="shared" si="7"/>
        <v>0</v>
      </c>
    </row>
    <row r="156" spans="1:21" s="8" customFormat="1" ht="15.75">
      <c r="A156" s="15">
        <v>7000032783</v>
      </c>
      <c r="B156" s="44">
        <f t="shared" si="6"/>
        <v>0</v>
      </c>
      <c r="C156" s="15"/>
      <c r="D156" s="15"/>
      <c r="E156" s="30" t="s">
        <v>1028</v>
      </c>
      <c r="F156" s="29" t="s">
        <v>1259</v>
      </c>
      <c r="G156" s="36" t="s">
        <v>1260</v>
      </c>
      <c r="H156" s="34" t="s">
        <v>1029</v>
      </c>
      <c r="I156" s="47" t="s">
        <v>1030</v>
      </c>
      <c r="J156" s="31" t="s">
        <v>1027</v>
      </c>
      <c r="K156" s="31" t="s">
        <v>25</v>
      </c>
      <c r="L156" s="31" t="s">
        <v>45</v>
      </c>
      <c r="M156" s="31" t="s">
        <v>46</v>
      </c>
      <c r="N156" s="31">
        <v>27.8892</v>
      </c>
      <c r="O156" s="32">
        <v>1895.6225148355936</v>
      </c>
      <c r="P156" s="32">
        <v>52867.395440752836</v>
      </c>
      <c r="Q156" s="31">
        <v>1</v>
      </c>
      <c r="R156" s="37">
        <v>0.18</v>
      </c>
      <c r="S156" s="37" t="s">
        <v>27</v>
      </c>
      <c r="T156" s="38">
        <f t="shared" si="8"/>
        <v>0</v>
      </c>
      <c r="U156" s="38">
        <f t="shared" si="7"/>
        <v>0</v>
      </c>
    </row>
    <row r="157" spans="1:21" s="8" customFormat="1" ht="15.75">
      <c r="A157" s="15">
        <v>7000032784</v>
      </c>
      <c r="B157" s="44">
        <f t="shared" si="6"/>
        <v>0</v>
      </c>
      <c r="C157" s="15"/>
      <c r="D157" s="15"/>
      <c r="E157" s="30" t="s">
        <v>1031</v>
      </c>
      <c r="F157" s="29" t="s">
        <v>1259</v>
      </c>
      <c r="G157" s="36" t="s">
        <v>1260</v>
      </c>
      <c r="H157" s="34" t="s">
        <v>1032</v>
      </c>
      <c r="I157" s="47" t="s">
        <v>1033</v>
      </c>
      <c r="J157" s="31" t="s">
        <v>1027</v>
      </c>
      <c r="K157" s="31" t="s">
        <v>25</v>
      </c>
      <c r="L157" s="31" t="s">
        <v>45</v>
      </c>
      <c r="M157" s="31" t="s">
        <v>46</v>
      </c>
      <c r="N157" s="31">
        <v>27.8892</v>
      </c>
      <c r="O157" s="32">
        <v>1895.6225148355936</v>
      </c>
      <c r="P157" s="32">
        <v>52867.395440752836</v>
      </c>
      <c r="Q157" s="31">
        <v>1</v>
      </c>
      <c r="R157" s="37">
        <v>0.18</v>
      </c>
      <c r="S157" s="37" t="s">
        <v>27</v>
      </c>
      <c r="T157" s="38">
        <f t="shared" si="8"/>
        <v>0</v>
      </c>
      <c r="U157" s="38">
        <f t="shared" si="7"/>
        <v>0</v>
      </c>
    </row>
    <row r="158" spans="1:21" s="8" customFormat="1" ht="15.75">
      <c r="A158" s="15">
        <v>7000068672</v>
      </c>
      <c r="B158" s="44">
        <f t="shared" si="6"/>
        <v>0</v>
      </c>
      <c r="C158" s="15"/>
      <c r="D158" s="15"/>
      <c r="E158" s="30" t="s">
        <v>1365</v>
      </c>
      <c r="F158" s="29" t="s">
        <v>1259</v>
      </c>
      <c r="G158" s="36" t="s">
        <v>1260</v>
      </c>
      <c r="H158" s="70" t="s">
        <v>1366</v>
      </c>
      <c r="I158" s="47" t="s">
        <v>1367</v>
      </c>
      <c r="J158" s="31" t="s">
        <v>1027</v>
      </c>
      <c r="K158" s="31" t="s">
        <v>25</v>
      </c>
      <c r="L158" s="31" t="s">
        <v>45</v>
      </c>
      <c r="M158" s="31" t="s">
        <v>46</v>
      </c>
      <c r="N158" s="31">
        <v>27.8892</v>
      </c>
      <c r="O158" s="32">
        <v>1895.6225148355936</v>
      </c>
      <c r="P158" s="32">
        <v>52867.395440752836</v>
      </c>
      <c r="Q158" s="31">
        <v>1</v>
      </c>
      <c r="R158" s="37">
        <v>0.18</v>
      </c>
      <c r="S158" s="37" t="s">
        <v>27</v>
      </c>
      <c r="T158" s="38">
        <f>B158*N158</f>
        <v>0</v>
      </c>
      <c r="U158" s="38">
        <f t="shared" si="7"/>
        <v>0</v>
      </c>
    </row>
    <row r="159" spans="1:21" s="8" customFormat="1" ht="15.75">
      <c r="A159" s="15">
        <v>7000030993</v>
      </c>
      <c r="B159" s="44">
        <f t="shared" si="6"/>
        <v>0</v>
      </c>
      <c r="C159" s="15"/>
      <c r="D159" s="15"/>
      <c r="E159" s="48">
        <v>75347250179</v>
      </c>
      <c r="F159" s="33" t="s">
        <v>1261</v>
      </c>
      <c r="G159" s="35" t="s">
        <v>1315</v>
      </c>
      <c r="H159" s="34" t="s">
        <v>1034</v>
      </c>
      <c r="I159" s="47" t="s">
        <v>1035</v>
      </c>
      <c r="J159" s="31" t="s">
        <v>1036</v>
      </c>
      <c r="K159" s="31" t="s">
        <v>25</v>
      </c>
      <c r="L159" s="31" t="s">
        <v>45</v>
      </c>
      <c r="M159" s="31" t="s">
        <v>46</v>
      </c>
      <c r="N159" s="31">
        <v>38</v>
      </c>
      <c r="O159" s="32">
        <v>1643.3790254237292</v>
      </c>
      <c r="P159" s="32">
        <v>62448.40296610171</v>
      </c>
      <c r="Q159" s="31">
        <v>1</v>
      </c>
      <c r="R159" s="37">
        <v>0.18</v>
      </c>
      <c r="S159" s="37" t="s">
        <v>27</v>
      </c>
      <c r="T159" s="38">
        <f t="shared" si="8"/>
        <v>0</v>
      </c>
      <c r="U159" s="38">
        <f t="shared" si="7"/>
        <v>0</v>
      </c>
    </row>
    <row r="160" spans="1:21" s="8" customFormat="1" ht="15.75">
      <c r="A160" s="15">
        <v>7000030994</v>
      </c>
      <c r="B160" s="44">
        <f t="shared" si="6"/>
        <v>0</v>
      </c>
      <c r="C160" s="15"/>
      <c r="D160" s="15"/>
      <c r="E160" s="48">
        <v>75347250187</v>
      </c>
      <c r="F160" s="33" t="s">
        <v>1261</v>
      </c>
      <c r="G160" s="35" t="s">
        <v>1315</v>
      </c>
      <c r="H160" s="34" t="s">
        <v>1037</v>
      </c>
      <c r="I160" s="47" t="s">
        <v>1038</v>
      </c>
      <c r="J160" s="31" t="s">
        <v>1036</v>
      </c>
      <c r="K160" s="31" t="s">
        <v>25</v>
      </c>
      <c r="L160" s="31" t="s">
        <v>45</v>
      </c>
      <c r="M160" s="31" t="s">
        <v>46</v>
      </c>
      <c r="N160" s="31">
        <v>38</v>
      </c>
      <c r="O160" s="32">
        <v>1643.3790254237292</v>
      </c>
      <c r="P160" s="32">
        <v>62448.40296610171</v>
      </c>
      <c r="Q160" s="31">
        <v>1</v>
      </c>
      <c r="R160" s="37">
        <v>0.18</v>
      </c>
      <c r="S160" s="37" t="s">
        <v>27</v>
      </c>
      <c r="T160" s="38">
        <f t="shared" si="8"/>
        <v>0</v>
      </c>
      <c r="U160" s="38">
        <f t="shared" si="7"/>
        <v>0</v>
      </c>
    </row>
    <row r="161" spans="1:21" s="8" customFormat="1" ht="15.75">
      <c r="A161" s="15">
        <v>7000030998</v>
      </c>
      <c r="B161" s="44">
        <f t="shared" si="6"/>
        <v>0</v>
      </c>
      <c r="C161" s="15"/>
      <c r="D161" s="15"/>
      <c r="E161" s="48">
        <v>75347250229</v>
      </c>
      <c r="F161" s="33" t="s">
        <v>1261</v>
      </c>
      <c r="G161" s="35" t="s">
        <v>1315</v>
      </c>
      <c r="H161" s="34" t="s">
        <v>1039</v>
      </c>
      <c r="I161" s="47" t="s">
        <v>1040</v>
      </c>
      <c r="J161" s="31" t="s">
        <v>1036</v>
      </c>
      <c r="K161" s="31" t="s">
        <v>25</v>
      </c>
      <c r="L161" s="31" t="s">
        <v>45</v>
      </c>
      <c r="M161" s="31" t="s">
        <v>46</v>
      </c>
      <c r="N161" s="31">
        <v>38</v>
      </c>
      <c r="O161" s="32">
        <v>1643.3790254237292</v>
      </c>
      <c r="P161" s="32">
        <v>62448.40296610171</v>
      </c>
      <c r="Q161" s="31">
        <v>1</v>
      </c>
      <c r="R161" s="37">
        <v>0.18</v>
      </c>
      <c r="S161" s="37" t="s">
        <v>27</v>
      </c>
      <c r="T161" s="38">
        <f t="shared" si="8"/>
        <v>0</v>
      </c>
      <c r="U161" s="38">
        <f t="shared" si="7"/>
        <v>0</v>
      </c>
    </row>
    <row r="162" spans="1:21" s="8" customFormat="1" ht="15.75">
      <c r="A162" s="15">
        <v>7000030996</v>
      </c>
      <c r="B162" s="44">
        <f t="shared" si="6"/>
        <v>0</v>
      </c>
      <c r="C162" s="15"/>
      <c r="D162" s="15"/>
      <c r="E162" s="48">
        <v>75347250203</v>
      </c>
      <c r="F162" s="33" t="s">
        <v>1261</v>
      </c>
      <c r="G162" s="35" t="s">
        <v>1315</v>
      </c>
      <c r="H162" s="34" t="s">
        <v>1041</v>
      </c>
      <c r="I162" s="47" t="s">
        <v>1042</v>
      </c>
      <c r="J162" s="31" t="s">
        <v>1036</v>
      </c>
      <c r="K162" s="31" t="s">
        <v>25</v>
      </c>
      <c r="L162" s="31" t="s">
        <v>45</v>
      </c>
      <c r="M162" s="31" t="s">
        <v>46</v>
      </c>
      <c r="N162" s="31">
        <v>38</v>
      </c>
      <c r="O162" s="32">
        <v>1643.3790254237292</v>
      </c>
      <c r="P162" s="32">
        <v>62448.40296610171</v>
      </c>
      <c r="Q162" s="31">
        <v>1</v>
      </c>
      <c r="R162" s="37">
        <v>0.18</v>
      </c>
      <c r="S162" s="37" t="s">
        <v>27</v>
      </c>
      <c r="T162" s="38">
        <f t="shared" si="8"/>
        <v>0</v>
      </c>
      <c r="U162" s="38">
        <f t="shared" si="7"/>
        <v>0</v>
      </c>
    </row>
    <row r="163" spans="1:21" s="8" customFormat="1" ht="15.75">
      <c r="A163" s="15">
        <v>7000030995</v>
      </c>
      <c r="B163" s="44">
        <f t="shared" si="6"/>
        <v>0</v>
      </c>
      <c r="C163" s="15"/>
      <c r="D163" s="15"/>
      <c r="E163" s="48">
        <v>75347250195</v>
      </c>
      <c r="F163" s="33" t="s">
        <v>1261</v>
      </c>
      <c r="G163" s="35" t="s">
        <v>1315</v>
      </c>
      <c r="H163" s="34" t="s">
        <v>1043</v>
      </c>
      <c r="I163" s="47" t="s">
        <v>1044</v>
      </c>
      <c r="J163" s="31" t="s">
        <v>1036</v>
      </c>
      <c r="K163" s="31" t="s">
        <v>25</v>
      </c>
      <c r="L163" s="31" t="s">
        <v>45</v>
      </c>
      <c r="M163" s="31" t="s">
        <v>46</v>
      </c>
      <c r="N163" s="31">
        <v>38</v>
      </c>
      <c r="O163" s="32">
        <v>1643.3790254237292</v>
      </c>
      <c r="P163" s="32">
        <v>62448.40296610171</v>
      </c>
      <c r="Q163" s="31">
        <v>1</v>
      </c>
      <c r="R163" s="37">
        <v>0.18</v>
      </c>
      <c r="S163" s="37" t="s">
        <v>27</v>
      </c>
      <c r="T163" s="38">
        <f t="shared" si="8"/>
        <v>0</v>
      </c>
      <c r="U163" s="38">
        <f t="shared" si="7"/>
        <v>0</v>
      </c>
    </row>
    <row r="164" spans="1:21" s="8" customFormat="1" ht="15.75">
      <c r="A164" s="15">
        <v>7000030997</v>
      </c>
      <c r="B164" s="44">
        <f t="shared" si="6"/>
        <v>0</v>
      </c>
      <c r="C164" s="15"/>
      <c r="D164" s="15"/>
      <c r="E164" s="48">
        <v>75347250211</v>
      </c>
      <c r="F164" s="33" t="s">
        <v>1261</v>
      </c>
      <c r="G164" s="35" t="s">
        <v>1315</v>
      </c>
      <c r="H164" s="34" t="s">
        <v>1045</v>
      </c>
      <c r="I164" s="47" t="s">
        <v>1046</v>
      </c>
      <c r="J164" s="31" t="s">
        <v>1036</v>
      </c>
      <c r="K164" s="31" t="s">
        <v>25</v>
      </c>
      <c r="L164" s="31" t="s">
        <v>45</v>
      </c>
      <c r="M164" s="31" t="s">
        <v>46</v>
      </c>
      <c r="N164" s="31">
        <v>38</v>
      </c>
      <c r="O164" s="32">
        <v>1643.3790254237292</v>
      </c>
      <c r="P164" s="32">
        <v>62448.40296610171</v>
      </c>
      <c r="Q164" s="31">
        <v>1</v>
      </c>
      <c r="R164" s="37">
        <v>0.18</v>
      </c>
      <c r="S164" s="37" t="s">
        <v>27</v>
      </c>
      <c r="T164" s="38">
        <f t="shared" si="8"/>
        <v>0</v>
      </c>
      <c r="U164" s="38">
        <f t="shared" si="7"/>
        <v>0</v>
      </c>
    </row>
    <row r="165" spans="1:21" s="8" customFormat="1" ht="15.75">
      <c r="A165" s="15">
        <v>7000030992</v>
      </c>
      <c r="B165" s="44">
        <f t="shared" si="6"/>
        <v>0</v>
      </c>
      <c r="C165" s="15"/>
      <c r="D165" s="15"/>
      <c r="E165" s="48">
        <v>75347250161</v>
      </c>
      <c r="F165" s="33" t="s">
        <v>1261</v>
      </c>
      <c r="G165" s="35" t="s">
        <v>1316</v>
      </c>
      <c r="H165" s="34" t="s">
        <v>1047</v>
      </c>
      <c r="I165" s="47" t="s">
        <v>1048</v>
      </c>
      <c r="J165" s="31" t="s">
        <v>1036</v>
      </c>
      <c r="K165" s="31" t="s">
        <v>25</v>
      </c>
      <c r="L165" s="31" t="s">
        <v>45</v>
      </c>
      <c r="M165" s="31" t="s">
        <v>46</v>
      </c>
      <c r="N165" s="31">
        <v>38</v>
      </c>
      <c r="O165" s="32">
        <v>1643.3790254237292</v>
      </c>
      <c r="P165" s="32">
        <v>62448.40296610171</v>
      </c>
      <c r="Q165" s="31">
        <v>1</v>
      </c>
      <c r="R165" s="37">
        <v>0.18</v>
      </c>
      <c r="S165" s="37" t="s">
        <v>27</v>
      </c>
      <c r="T165" s="38">
        <f t="shared" si="8"/>
        <v>0</v>
      </c>
      <c r="U165" s="38">
        <f t="shared" si="7"/>
        <v>0</v>
      </c>
    </row>
    <row r="166" spans="1:21" s="8" customFormat="1" ht="15.75">
      <c r="A166" s="15">
        <v>7000030990</v>
      </c>
      <c r="B166" s="44">
        <f t="shared" si="6"/>
        <v>0</v>
      </c>
      <c r="C166" s="15"/>
      <c r="D166" s="15"/>
      <c r="E166" s="48">
        <v>75347250146</v>
      </c>
      <c r="F166" s="33" t="s">
        <v>1261</v>
      </c>
      <c r="G166" s="35" t="s">
        <v>1316</v>
      </c>
      <c r="H166" s="34" t="s">
        <v>1049</v>
      </c>
      <c r="I166" s="47" t="s">
        <v>1050</v>
      </c>
      <c r="J166" s="31" t="s">
        <v>1036</v>
      </c>
      <c r="K166" s="31" t="s">
        <v>25</v>
      </c>
      <c r="L166" s="31" t="s">
        <v>45</v>
      </c>
      <c r="M166" s="31" t="s">
        <v>46</v>
      </c>
      <c r="N166" s="31">
        <v>38</v>
      </c>
      <c r="O166" s="32">
        <v>1643.3790254237292</v>
      </c>
      <c r="P166" s="32">
        <v>62448.40296610171</v>
      </c>
      <c r="Q166" s="31">
        <v>1</v>
      </c>
      <c r="R166" s="37">
        <v>0.18</v>
      </c>
      <c r="S166" s="37" t="s">
        <v>27</v>
      </c>
      <c r="T166" s="38">
        <f t="shared" si="8"/>
        <v>0</v>
      </c>
      <c r="U166" s="38">
        <f t="shared" si="7"/>
        <v>0</v>
      </c>
    </row>
    <row r="167" spans="1:21" s="8" customFormat="1" ht="15.75">
      <c r="A167" s="15">
        <v>7000030991</v>
      </c>
      <c r="B167" s="44">
        <f t="shared" si="6"/>
        <v>0</v>
      </c>
      <c r="C167" s="15"/>
      <c r="D167" s="15"/>
      <c r="E167" s="48">
        <v>75347250153</v>
      </c>
      <c r="F167" s="33" t="s">
        <v>1261</v>
      </c>
      <c r="G167" s="35" t="s">
        <v>1316</v>
      </c>
      <c r="H167" s="34" t="s">
        <v>1051</v>
      </c>
      <c r="I167" s="47" t="s">
        <v>1052</v>
      </c>
      <c r="J167" s="31" t="s">
        <v>1036</v>
      </c>
      <c r="K167" s="31" t="s">
        <v>25</v>
      </c>
      <c r="L167" s="31" t="s">
        <v>45</v>
      </c>
      <c r="M167" s="31" t="s">
        <v>46</v>
      </c>
      <c r="N167" s="31">
        <v>38</v>
      </c>
      <c r="O167" s="32">
        <v>1643.3790254237292</v>
      </c>
      <c r="P167" s="32">
        <v>62448.40296610171</v>
      </c>
      <c r="Q167" s="31">
        <v>1</v>
      </c>
      <c r="R167" s="37">
        <v>0.18</v>
      </c>
      <c r="S167" s="37" t="s">
        <v>27</v>
      </c>
      <c r="T167" s="38">
        <f t="shared" si="8"/>
        <v>0</v>
      </c>
      <c r="U167" s="38">
        <f t="shared" si="7"/>
        <v>0</v>
      </c>
    </row>
    <row r="168" spans="1:21" s="8" customFormat="1" ht="15.75">
      <c r="A168" s="15">
        <v>7000032916</v>
      </c>
      <c r="B168" s="44">
        <f t="shared" si="6"/>
        <v>0</v>
      </c>
      <c r="C168" s="15"/>
      <c r="D168" s="15"/>
      <c r="E168" s="30" t="s">
        <v>1053</v>
      </c>
      <c r="F168" s="33" t="s">
        <v>1261</v>
      </c>
      <c r="G168" s="35" t="s">
        <v>1317</v>
      </c>
      <c r="H168" s="34" t="s">
        <v>1054</v>
      </c>
      <c r="I168" s="47" t="s">
        <v>1055</v>
      </c>
      <c r="J168" s="31" t="s">
        <v>1036</v>
      </c>
      <c r="K168" s="31" t="s">
        <v>25</v>
      </c>
      <c r="L168" s="31" t="s">
        <v>45</v>
      </c>
      <c r="M168" s="31" t="s">
        <v>46</v>
      </c>
      <c r="N168" s="31">
        <v>38</v>
      </c>
      <c r="O168" s="32">
        <v>872.5677966101696</v>
      </c>
      <c r="P168" s="32">
        <v>33157.576271186445</v>
      </c>
      <c r="Q168" s="31">
        <v>1</v>
      </c>
      <c r="R168" s="37">
        <v>0.18</v>
      </c>
      <c r="S168" s="37" t="s">
        <v>27</v>
      </c>
      <c r="T168" s="38">
        <f t="shared" si="8"/>
        <v>0</v>
      </c>
      <c r="U168" s="38">
        <f t="shared" si="7"/>
        <v>0</v>
      </c>
    </row>
    <row r="169" spans="1:21" s="8" customFormat="1" ht="15.75">
      <c r="A169" s="15">
        <v>7000032933</v>
      </c>
      <c r="B169" s="44">
        <f t="shared" si="6"/>
        <v>0</v>
      </c>
      <c r="C169" s="15"/>
      <c r="D169" s="15"/>
      <c r="E169" s="30" t="s">
        <v>1056</v>
      </c>
      <c r="F169" s="33" t="s">
        <v>1261</v>
      </c>
      <c r="G169" s="35" t="s">
        <v>1317</v>
      </c>
      <c r="H169" s="34" t="s">
        <v>1057</v>
      </c>
      <c r="I169" s="47" t="s">
        <v>1058</v>
      </c>
      <c r="J169" s="31" t="s">
        <v>1036</v>
      </c>
      <c r="K169" s="31" t="s">
        <v>25</v>
      </c>
      <c r="L169" s="31" t="s">
        <v>45</v>
      </c>
      <c r="M169" s="31" t="s">
        <v>46</v>
      </c>
      <c r="N169" s="31">
        <v>38</v>
      </c>
      <c r="O169" s="32">
        <v>1073.2583898305086</v>
      </c>
      <c r="P169" s="32">
        <v>40783.81881355932</v>
      </c>
      <c r="Q169" s="31">
        <v>1</v>
      </c>
      <c r="R169" s="37">
        <v>0.18</v>
      </c>
      <c r="S169" s="37" t="s">
        <v>27</v>
      </c>
      <c r="T169" s="38">
        <f t="shared" si="8"/>
        <v>0</v>
      </c>
      <c r="U169" s="38">
        <f t="shared" si="7"/>
        <v>0</v>
      </c>
    </row>
    <row r="170" spans="1:21" s="8" customFormat="1" ht="15.75">
      <c r="A170" s="15">
        <v>7000032918</v>
      </c>
      <c r="B170" s="44">
        <f t="shared" si="6"/>
        <v>0</v>
      </c>
      <c r="C170" s="15"/>
      <c r="D170" s="15"/>
      <c r="E170" s="30" t="s">
        <v>1059</v>
      </c>
      <c r="F170" s="33" t="s">
        <v>1261</v>
      </c>
      <c r="G170" s="35" t="s">
        <v>1317</v>
      </c>
      <c r="H170" s="34" t="s">
        <v>1060</v>
      </c>
      <c r="I170" s="47" t="s">
        <v>1061</v>
      </c>
      <c r="J170" s="31" t="s">
        <v>1036</v>
      </c>
      <c r="K170" s="31" t="s">
        <v>25</v>
      </c>
      <c r="L170" s="31" t="s">
        <v>45</v>
      </c>
      <c r="M170" s="31" t="s">
        <v>46</v>
      </c>
      <c r="N170" s="31">
        <v>38</v>
      </c>
      <c r="O170" s="32">
        <v>872.5677966101696</v>
      </c>
      <c r="P170" s="32">
        <v>33157.576271186445</v>
      </c>
      <c r="Q170" s="31">
        <v>1</v>
      </c>
      <c r="R170" s="37">
        <v>0.18</v>
      </c>
      <c r="S170" s="37" t="s">
        <v>27</v>
      </c>
      <c r="T170" s="38">
        <f t="shared" si="8"/>
        <v>0</v>
      </c>
      <c r="U170" s="38">
        <f t="shared" si="7"/>
        <v>0</v>
      </c>
    </row>
    <row r="171" spans="1:21" s="8" customFormat="1" ht="15.75">
      <c r="A171" s="15">
        <v>7000032920</v>
      </c>
      <c r="B171" s="44">
        <f t="shared" si="6"/>
        <v>0</v>
      </c>
      <c r="C171" s="15"/>
      <c r="D171" s="15"/>
      <c r="E171" s="30" t="s">
        <v>1062</v>
      </c>
      <c r="F171" s="33" t="s">
        <v>1261</v>
      </c>
      <c r="G171" s="35" t="s">
        <v>1317</v>
      </c>
      <c r="H171" s="34" t="s">
        <v>1063</v>
      </c>
      <c r="I171" s="47" t="s">
        <v>1064</v>
      </c>
      <c r="J171" s="31" t="s">
        <v>1036</v>
      </c>
      <c r="K171" s="31" t="s">
        <v>25</v>
      </c>
      <c r="L171" s="31" t="s">
        <v>45</v>
      </c>
      <c r="M171" s="31" t="s">
        <v>46</v>
      </c>
      <c r="N171" s="31">
        <v>38</v>
      </c>
      <c r="O171" s="32">
        <v>1073.2583898305086</v>
      </c>
      <c r="P171" s="32">
        <v>40783.81881355932</v>
      </c>
      <c r="Q171" s="31">
        <v>1</v>
      </c>
      <c r="R171" s="37">
        <v>0.18</v>
      </c>
      <c r="S171" s="37" t="s">
        <v>27</v>
      </c>
      <c r="T171" s="38">
        <f t="shared" si="8"/>
        <v>0</v>
      </c>
      <c r="U171" s="38">
        <f t="shared" si="7"/>
        <v>0</v>
      </c>
    </row>
    <row r="172" spans="1:21" s="8" customFormat="1" ht="15.75">
      <c r="A172" s="15">
        <v>7000032921</v>
      </c>
      <c r="B172" s="44">
        <f t="shared" si="6"/>
        <v>0</v>
      </c>
      <c r="C172" s="15"/>
      <c r="D172" s="15"/>
      <c r="E172" s="30" t="s">
        <v>1065</v>
      </c>
      <c r="F172" s="33" t="s">
        <v>1261</v>
      </c>
      <c r="G172" s="35" t="s">
        <v>1317</v>
      </c>
      <c r="H172" s="34" t="s">
        <v>1066</v>
      </c>
      <c r="I172" s="47" t="s">
        <v>1067</v>
      </c>
      <c r="J172" s="31" t="s">
        <v>1036</v>
      </c>
      <c r="K172" s="31" t="s">
        <v>25</v>
      </c>
      <c r="L172" s="31" t="s">
        <v>45</v>
      </c>
      <c r="M172" s="31" t="s">
        <v>46</v>
      </c>
      <c r="N172" s="31">
        <v>38</v>
      </c>
      <c r="O172" s="32">
        <v>1073.2583898305086</v>
      </c>
      <c r="P172" s="32">
        <v>40783.81881355932</v>
      </c>
      <c r="Q172" s="31">
        <v>1</v>
      </c>
      <c r="R172" s="37">
        <v>0.18</v>
      </c>
      <c r="S172" s="37" t="s">
        <v>27</v>
      </c>
      <c r="T172" s="38">
        <f t="shared" si="8"/>
        <v>0</v>
      </c>
      <c r="U172" s="38">
        <f t="shared" si="7"/>
        <v>0</v>
      </c>
    </row>
    <row r="173" spans="1:21" s="8" customFormat="1" ht="15.75">
      <c r="A173" s="15">
        <v>7000032922</v>
      </c>
      <c r="B173" s="44">
        <f t="shared" si="6"/>
        <v>0</v>
      </c>
      <c r="C173" s="15"/>
      <c r="D173" s="15"/>
      <c r="E173" s="30" t="s">
        <v>1068</v>
      </c>
      <c r="F173" s="33" t="s">
        <v>1261</v>
      </c>
      <c r="G173" s="35" t="s">
        <v>1317</v>
      </c>
      <c r="H173" s="34" t="s">
        <v>1069</v>
      </c>
      <c r="I173" s="47" t="s">
        <v>1070</v>
      </c>
      <c r="J173" s="31" t="s">
        <v>1036</v>
      </c>
      <c r="K173" s="31" t="s">
        <v>23</v>
      </c>
      <c r="L173" s="31" t="s">
        <v>45</v>
      </c>
      <c r="M173" s="31" t="s">
        <v>46</v>
      </c>
      <c r="N173" s="31">
        <v>38</v>
      </c>
      <c r="O173" s="32">
        <v>1073.2583898305086</v>
      </c>
      <c r="P173" s="32">
        <v>40783.81881355932</v>
      </c>
      <c r="Q173" s="31">
        <v>1</v>
      </c>
      <c r="R173" s="37">
        <v>0.18</v>
      </c>
      <c r="S173" s="37" t="s">
        <v>27</v>
      </c>
      <c r="T173" s="38">
        <f t="shared" si="8"/>
        <v>0</v>
      </c>
      <c r="U173" s="38">
        <f t="shared" si="7"/>
        <v>0</v>
      </c>
    </row>
    <row r="174" spans="1:21" s="8" customFormat="1" ht="15.75">
      <c r="A174" s="15">
        <v>7000032924</v>
      </c>
      <c r="B174" s="44">
        <f t="shared" si="6"/>
        <v>0</v>
      </c>
      <c r="C174" s="15"/>
      <c r="D174" s="15"/>
      <c r="E174" s="30" t="s">
        <v>1071</v>
      </c>
      <c r="F174" s="33" t="s">
        <v>1261</v>
      </c>
      <c r="G174" s="35" t="s">
        <v>1317</v>
      </c>
      <c r="H174" s="34" t="s">
        <v>1072</v>
      </c>
      <c r="I174" s="47" t="s">
        <v>1073</v>
      </c>
      <c r="J174" s="31" t="s">
        <v>1036</v>
      </c>
      <c r="K174" s="31" t="s">
        <v>23</v>
      </c>
      <c r="L174" s="31" t="s">
        <v>45</v>
      </c>
      <c r="M174" s="31" t="s">
        <v>46</v>
      </c>
      <c r="N174" s="31">
        <v>38</v>
      </c>
      <c r="O174" s="32">
        <v>1073.2583898305086</v>
      </c>
      <c r="P174" s="32">
        <v>40783.81881355932</v>
      </c>
      <c r="Q174" s="31">
        <v>1</v>
      </c>
      <c r="R174" s="37">
        <v>0.18</v>
      </c>
      <c r="S174" s="37" t="s">
        <v>27</v>
      </c>
      <c r="T174" s="38">
        <f t="shared" si="8"/>
        <v>0</v>
      </c>
      <c r="U174" s="38">
        <f t="shared" si="7"/>
        <v>0</v>
      </c>
    </row>
    <row r="175" spans="1:21" s="8" customFormat="1" ht="15.75">
      <c r="A175" s="15">
        <v>7000032926</v>
      </c>
      <c r="B175" s="44">
        <f t="shared" si="6"/>
        <v>0</v>
      </c>
      <c r="C175" s="15"/>
      <c r="D175" s="15"/>
      <c r="E175" s="30" t="s">
        <v>1074</v>
      </c>
      <c r="F175" s="33" t="s">
        <v>1261</v>
      </c>
      <c r="G175" s="35" t="s">
        <v>1317</v>
      </c>
      <c r="H175" s="34" t="s">
        <v>1075</v>
      </c>
      <c r="I175" s="47" t="s">
        <v>1076</v>
      </c>
      <c r="J175" s="31" t="s">
        <v>1036</v>
      </c>
      <c r="K175" s="31" t="s">
        <v>25</v>
      </c>
      <c r="L175" s="31" t="s">
        <v>45</v>
      </c>
      <c r="M175" s="31" t="s">
        <v>46</v>
      </c>
      <c r="N175" s="31">
        <v>38</v>
      </c>
      <c r="O175" s="32">
        <v>1073.2583898305086</v>
      </c>
      <c r="P175" s="32">
        <v>40783.81881355932</v>
      </c>
      <c r="Q175" s="31">
        <v>1</v>
      </c>
      <c r="R175" s="37">
        <v>0.18</v>
      </c>
      <c r="S175" s="37" t="s">
        <v>27</v>
      </c>
      <c r="T175" s="38">
        <f t="shared" si="8"/>
        <v>0</v>
      </c>
      <c r="U175" s="38">
        <f t="shared" si="7"/>
        <v>0</v>
      </c>
    </row>
    <row r="176" spans="1:21" s="8" customFormat="1" ht="15.75">
      <c r="A176" s="15">
        <v>7000032927</v>
      </c>
      <c r="B176" s="44">
        <f t="shared" si="6"/>
        <v>0</v>
      </c>
      <c r="C176" s="15"/>
      <c r="D176" s="15"/>
      <c r="E176" s="30" t="s">
        <v>1077</v>
      </c>
      <c r="F176" s="33" t="s">
        <v>1261</v>
      </c>
      <c r="G176" s="35" t="s">
        <v>1317</v>
      </c>
      <c r="H176" s="34" t="s">
        <v>1078</v>
      </c>
      <c r="I176" s="47" t="s">
        <v>1079</v>
      </c>
      <c r="J176" s="31" t="s">
        <v>1036</v>
      </c>
      <c r="K176" s="31" t="s">
        <v>25</v>
      </c>
      <c r="L176" s="31" t="s">
        <v>45</v>
      </c>
      <c r="M176" s="31" t="s">
        <v>46</v>
      </c>
      <c r="N176" s="31">
        <v>38</v>
      </c>
      <c r="O176" s="32">
        <v>1073.2583898305086</v>
      </c>
      <c r="P176" s="32">
        <v>40783.81881355932</v>
      </c>
      <c r="Q176" s="31">
        <v>1</v>
      </c>
      <c r="R176" s="37">
        <v>0.18</v>
      </c>
      <c r="S176" s="37" t="s">
        <v>27</v>
      </c>
      <c r="T176" s="38">
        <f t="shared" si="8"/>
        <v>0</v>
      </c>
      <c r="U176" s="38">
        <f t="shared" si="7"/>
        <v>0</v>
      </c>
    </row>
    <row r="177" spans="1:21" s="8" customFormat="1" ht="15.75">
      <c r="A177" s="15">
        <v>7000032928</v>
      </c>
      <c r="B177" s="44">
        <f t="shared" si="6"/>
        <v>0</v>
      </c>
      <c r="C177" s="15"/>
      <c r="D177" s="15"/>
      <c r="E177" s="30" t="s">
        <v>1080</v>
      </c>
      <c r="F177" s="33" t="s">
        <v>1261</v>
      </c>
      <c r="G177" s="35" t="s">
        <v>1317</v>
      </c>
      <c r="H177" s="34" t="s">
        <v>1081</v>
      </c>
      <c r="I177" s="47" t="s">
        <v>1082</v>
      </c>
      <c r="J177" s="31" t="s">
        <v>1036</v>
      </c>
      <c r="K177" s="31" t="s">
        <v>25</v>
      </c>
      <c r="L177" s="31" t="s">
        <v>45</v>
      </c>
      <c r="M177" s="31" t="s">
        <v>46</v>
      </c>
      <c r="N177" s="31">
        <v>38</v>
      </c>
      <c r="O177" s="32">
        <v>1073.2583898305086</v>
      </c>
      <c r="P177" s="32">
        <v>40783.81881355932</v>
      </c>
      <c r="Q177" s="31">
        <v>1</v>
      </c>
      <c r="R177" s="37">
        <v>0.18</v>
      </c>
      <c r="S177" s="37" t="s">
        <v>27</v>
      </c>
      <c r="T177" s="38">
        <f t="shared" si="8"/>
        <v>0</v>
      </c>
      <c r="U177" s="38">
        <f t="shared" si="7"/>
        <v>0</v>
      </c>
    </row>
    <row r="178" spans="1:21" s="8" customFormat="1" ht="15.75">
      <c r="A178" s="15">
        <v>7000032930</v>
      </c>
      <c r="B178" s="44">
        <f t="shared" si="6"/>
        <v>0</v>
      </c>
      <c r="C178" s="15"/>
      <c r="D178" s="15"/>
      <c r="E178" s="30" t="s">
        <v>1083</v>
      </c>
      <c r="F178" s="33" t="s">
        <v>1261</v>
      </c>
      <c r="G178" s="35" t="s">
        <v>1317</v>
      </c>
      <c r="H178" s="34" t="s">
        <v>1084</v>
      </c>
      <c r="I178" s="47" t="s">
        <v>1085</v>
      </c>
      <c r="J178" s="31" t="s">
        <v>1036</v>
      </c>
      <c r="K178" s="31" t="s">
        <v>25</v>
      </c>
      <c r="L178" s="31" t="s">
        <v>45</v>
      </c>
      <c r="M178" s="31" t="s">
        <v>46</v>
      </c>
      <c r="N178" s="31">
        <v>38</v>
      </c>
      <c r="O178" s="32">
        <v>1073.2583898305086</v>
      </c>
      <c r="P178" s="32">
        <v>40783.81881355932</v>
      </c>
      <c r="Q178" s="31">
        <v>1</v>
      </c>
      <c r="R178" s="37">
        <v>0.18</v>
      </c>
      <c r="S178" s="37" t="s">
        <v>27</v>
      </c>
      <c r="T178" s="38">
        <f t="shared" si="8"/>
        <v>0</v>
      </c>
      <c r="U178" s="38">
        <f t="shared" si="7"/>
        <v>0</v>
      </c>
    </row>
    <row r="179" spans="1:21" s="8" customFormat="1" ht="15.75">
      <c r="A179" s="15">
        <v>7000032931</v>
      </c>
      <c r="B179" s="44">
        <f t="shared" si="6"/>
        <v>0</v>
      </c>
      <c r="C179" s="15"/>
      <c r="D179" s="15"/>
      <c r="E179" s="30" t="s">
        <v>1086</v>
      </c>
      <c r="F179" s="33" t="s">
        <v>1261</v>
      </c>
      <c r="G179" s="35" t="s">
        <v>1317</v>
      </c>
      <c r="H179" s="34" t="s">
        <v>1087</v>
      </c>
      <c r="I179" s="47" t="s">
        <v>1088</v>
      </c>
      <c r="J179" s="31" t="s">
        <v>1036</v>
      </c>
      <c r="K179" s="31" t="s">
        <v>25</v>
      </c>
      <c r="L179" s="31" t="s">
        <v>45</v>
      </c>
      <c r="M179" s="31" t="s">
        <v>46</v>
      </c>
      <c r="N179" s="31">
        <v>38</v>
      </c>
      <c r="O179" s="32">
        <v>1073.2583898305086</v>
      </c>
      <c r="P179" s="32">
        <v>40783.81881355932</v>
      </c>
      <c r="Q179" s="31">
        <v>1</v>
      </c>
      <c r="R179" s="37">
        <v>0.18</v>
      </c>
      <c r="S179" s="37" t="s">
        <v>27</v>
      </c>
      <c r="T179" s="38">
        <f t="shared" si="8"/>
        <v>0</v>
      </c>
      <c r="U179" s="38">
        <f t="shared" si="7"/>
        <v>0</v>
      </c>
    </row>
    <row r="180" spans="1:21" s="8" customFormat="1" ht="15.75">
      <c r="A180" s="15">
        <v>7000032932</v>
      </c>
      <c r="B180" s="44">
        <f t="shared" si="6"/>
        <v>0</v>
      </c>
      <c r="C180" s="15"/>
      <c r="D180" s="15"/>
      <c r="E180" s="30" t="s">
        <v>1089</v>
      </c>
      <c r="F180" s="33" t="s">
        <v>1261</v>
      </c>
      <c r="G180" s="35" t="s">
        <v>1317</v>
      </c>
      <c r="H180" s="34" t="s">
        <v>1090</v>
      </c>
      <c r="I180" s="47" t="s">
        <v>1091</v>
      </c>
      <c r="J180" s="31" t="s">
        <v>1036</v>
      </c>
      <c r="K180" s="31" t="s">
        <v>25</v>
      </c>
      <c r="L180" s="31" t="s">
        <v>45</v>
      </c>
      <c r="M180" s="31" t="s">
        <v>46</v>
      </c>
      <c r="N180" s="31">
        <v>38</v>
      </c>
      <c r="O180" s="32">
        <v>1073.2583898305086</v>
      </c>
      <c r="P180" s="32">
        <v>40783.81881355932</v>
      </c>
      <c r="Q180" s="31">
        <v>1</v>
      </c>
      <c r="R180" s="37">
        <v>0.18</v>
      </c>
      <c r="S180" s="37" t="s">
        <v>27</v>
      </c>
      <c r="T180" s="38">
        <f t="shared" si="8"/>
        <v>0</v>
      </c>
      <c r="U180" s="38">
        <f t="shared" si="7"/>
        <v>0</v>
      </c>
    </row>
    <row r="181" spans="1:21" s="8" customFormat="1" ht="15.75">
      <c r="A181" s="15">
        <v>7000032935</v>
      </c>
      <c r="B181" s="44">
        <f t="shared" si="6"/>
        <v>0</v>
      </c>
      <c r="C181" s="15"/>
      <c r="D181" s="15"/>
      <c r="E181" s="30" t="s">
        <v>1092</v>
      </c>
      <c r="F181" s="33" t="s">
        <v>1261</v>
      </c>
      <c r="G181" s="35" t="s">
        <v>1318</v>
      </c>
      <c r="H181" s="34" t="s">
        <v>1093</v>
      </c>
      <c r="I181" s="47" t="s">
        <v>1094</v>
      </c>
      <c r="J181" s="31" t="s">
        <v>1036</v>
      </c>
      <c r="K181" s="31" t="s">
        <v>25</v>
      </c>
      <c r="L181" s="31" t="s">
        <v>45</v>
      </c>
      <c r="M181" s="31" t="s">
        <v>46</v>
      </c>
      <c r="N181" s="31">
        <v>38</v>
      </c>
      <c r="O181" s="32">
        <v>1073.6891990466102</v>
      </c>
      <c r="P181" s="32">
        <v>40800.189563771186</v>
      </c>
      <c r="Q181" s="31">
        <v>1</v>
      </c>
      <c r="R181" s="37">
        <v>0.18</v>
      </c>
      <c r="S181" s="37" t="s">
        <v>27</v>
      </c>
      <c r="T181" s="38">
        <f t="shared" si="8"/>
        <v>0</v>
      </c>
      <c r="U181" s="38">
        <f t="shared" si="7"/>
        <v>0</v>
      </c>
    </row>
    <row r="182" spans="1:21" s="8" customFormat="1" ht="15.75">
      <c r="A182" s="15">
        <v>7000032936</v>
      </c>
      <c r="B182" s="44">
        <f t="shared" si="6"/>
        <v>0</v>
      </c>
      <c r="C182" s="15"/>
      <c r="D182" s="15"/>
      <c r="E182" s="30" t="s">
        <v>1095</v>
      </c>
      <c r="F182" s="33" t="s">
        <v>1261</v>
      </c>
      <c r="G182" s="35" t="s">
        <v>1318</v>
      </c>
      <c r="H182" s="34" t="s">
        <v>1096</v>
      </c>
      <c r="I182" s="47" t="s">
        <v>1097</v>
      </c>
      <c r="J182" s="31" t="s">
        <v>1036</v>
      </c>
      <c r="K182" s="31" t="s">
        <v>25</v>
      </c>
      <c r="L182" s="31" t="s">
        <v>45</v>
      </c>
      <c r="M182" s="31" t="s">
        <v>46</v>
      </c>
      <c r="N182" s="31">
        <v>38</v>
      </c>
      <c r="O182" s="32">
        <v>1073.6891990466102</v>
      </c>
      <c r="P182" s="32">
        <v>40800.189563771186</v>
      </c>
      <c r="Q182" s="31">
        <v>1</v>
      </c>
      <c r="R182" s="37">
        <v>0.18</v>
      </c>
      <c r="S182" s="37" t="s">
        <v>27</v>
      </c>
      <c r="T182" s="38">
        <f t="shared" si="8"/>
        <v>0</v>
      </c>
      <c r="U182" s="38">
        <f t="shared" si="7"/>
        <v>0</v>
      </c>
    </row>
    <row r="183" spans="1:21" s="8" customFormat="1" ht="15.75">
      <c r="A183" s="15">
        <v>7000032937</v>
      </c>
      <c r="B183" s="44">
        <f t="shared" si="6"/>
        <v>0</v>
      </c>
      <c r="C183" s="15"/>
      <c r="D183" s="15"/>
      <c r="E183" s="30" t="s">
        <v>1098</v>
      </c>
      <c r="F183" s="33" t="s">
        <v>1261</v>
      </c>
      <c r="G183" s="35" t="s">
        <v>1318</v>
      </c>
      <c r="H183" s="34" t="s">
        <v>1099</v>
      </c>
      <c r="I183" s="47" t="s">
        <v>1100</v>
      </c>
      <c r="J183" s="31" t="s">
        <v>1036</v>
      </c>
      <c r="K183" s="31" t="s">
        <v>25</v>
      </c>
      <c r="L183" s="31" t="s">
        <v>45</v>
      </c>
      <c r="M183" s="31" t="s">
        <v>46</v>
      </c>
      <c r="N183" s="31">
        <v>38</v>
      </c>
      <c r="O183" s="32">
        <v>1073.6891990466102</v>
      </c>
      <c r="P183" s="32">
        <v>40800.189563771186</v>
      </c>
      <c r="Q183" s="31">
        <v>1</v>
      </c>
      <c r="R183" s="37">
        <v>0.18</v>
      </c>
      <c r="S183" s="37" t="s">
        <v>27</v>
      </c>
      <c r="T183" s="38">
        <f t="shared" si="8"/>
        <v>0</v>
      </c>
      <c r="U183" s="38">
        <f t="shared" si="7"/>
        <v>0</v>
      </c>
    </row>
    <row r="184" spans="1:21" s="8" customFormat="1" ht="15.75">
      <c r="A184" s="15">
        <v>7000032938</v>
      </c>
      <c r="B184" s="44">
        <f t="shared" si="6"/>
        <v>0</v>
      </c>
      <c r="C184" s="15"/>
      <c r="D184" s="15"/>
      <c r="E184" s="30" t="s">
        <v>1291</v>
      </c>
      <c r="F184" s="33" t="s">
        <v>1261</v>
      </c>
      <c r="G184" s="35" t="s">
        <v>1318</v>
      </c>
      <c r="H184" s="34" t="s">
        <v>1101</v>
      </c>
      <c r="I184" s="46" t="s">
        <v>1102</v>
      </c>
      <c r="J184" s="49" t="s">
        <v>1036</v>
      </c>
      <c r="K184" s="31" t="s">
        <v>25</v>
      </c>
      <c r="L184" s="31" t="s">
        <v>45</v>
      </c>
      <c r="M184" s="31" t="s">
        <v>46</v>
      </c>
      <c r="N184" s="31">
        <v>38</v>
      </c>
      <c r="O184" s="32">
        <v>1073.6872881355932</v>
      </c>
      <c r="P184" s="32">
        <v>40800.11694915254</v>
      </c>
      <c r="Q184" s="31">
        <v>1</v>
      </c>
      <c r="R184" s="37">
        <v>0.18</v>
      </c>
      <c r="S184" s="37" t="s">
        <v>27</v>
      </c>
      <c r="T184" s="38">
        <f t="shared" si="8"/>
        <v>0</v>
      </c>
      <c r="U184" s="38">
        <f t="shared" si="7"/>
        <v>0</v>
      </c>
    </row>
    <row r="185" spans="1:21" s="8" customFormat="1" ht="15.75">
      <c r="A185" s="15">
        <v>7000032939</v>
      </c>
      <c r="B185" s="44">
        <f t="shared" si="6"/>
        <v>0</v>
      </c>
      <c r="C185" s="15"/>
      <c r="D185" s="15"/>
      <c r="E185" s="30" t="s">
        <v>1103</v>
      </c>
      <c r="F185" s="33" t="s">
        <v>1261</v>
      </c>
      <c r="G185" s="35" t="s">
        <v>1318</v>
      </c>
      <c r="H185" s="34" t="s">
        <v>1104</v>
      </c>
      <c r="I185" s="47" t="s">
        <v>1105</v>
      </c>
      <c r="J185" s="31" t="s">
        <v>1036</v>
      </c>
      <c r="K185" s="31" t="s">
        <v>25</v>
      </c>
      <c r="L185" s="31" t="s">
        <v>45</v>
      </c>
      <c r="M185" s="31" t="s">
        <v>46</v>
      </c>
      <c r="N185" s="31">
        <v>38</v>
      </c>
      <c r="O185" s="32">
        <v>1073.6891990466102</v>
      </c>
      <c r="P185" s="32">
        <v>40800.189563771186</v>
      </c>
      <c r="Q185" s="31">
        <v>1</v>
      </c>
      <c r="R185" s="37">
        <v>0.18</v>
      </c>
      <c r="S185" s="37" t="s">
        <v>27</v>
      </c>
      <c r="T185" s="38">
        <f t="shared" si="8"/>
        <v>0</v>
      </c>
      <c r="U185" s="38">
        <f t="shared" si="7"/>
        <v>0</v>
      </c>
    </row>
    <row r="186" spans="1:21" s="8" customFormat="1" ht="15.75">
      <c r="A186" s="15">
        <v>7000032942</v>
      </c>
      <c r="B186" s="44">
        <f t="shared" si="6"/>
        <v>0</v>
      </c>
      <c r="C186" s="15"/>
      <c r="D186" s="15"/>
      <c r="E186" s="30" t="s">
        <v>1106</v>
      </c>
      <c r="F186" s="33" t="s">
        <v>1261</v>
      </c>
      <c r="G186" s="35" t="s">
        <v>1318</v>
      </c>
      <c r="H186" s="34" t="s">
        <v>1107</v>
      </c>
      <c r="I186" s="47" t="s">
        <v>1108</v>
      </c>
      <c r="J186" s="31" t="s">
        <v>1036</v>
      </c>
      <c r="K186" s="31" t="s">
        <v>25</v>
      </c>
      <c r="L186" s="31" t="s">
        <v>45</v>
      </c>
      <c r="M186" s="31" t="s">
        <v>46</v>
      </c>
      <c r="N186" s="31">
        <v>38</v>
      </c>
      <c r="O186" s="32">
        <v>1073.6891990466102</v>
      </c>
      <c r="P186" s="32">
        <v>40800.189563771186</v>
      </c>
      <c r="Q186" s="31">
        <v>1</v>
      </c>
      <c r="R186" s="37">
        <v>0.18</v>
      </c>
      <c r="S186" s="37" t="s">
        <v>27</v>
      </c>
      <c r="T186" s="38">
        <f t="shared" si="8"/>
        <v>0</v>
      </c>
      <c r="U186" s="38">
        <f t="shared" si="7"/>
        <v>0</v>
      </c>
    </row>
    <row r="187" spans="1:21" s="8" customFormat="1" ht="15.75">
      <c r="A187" s="15">
        <v>7000032943</v>
      </c>
      <c r="B187" s="44">
        <f t="shared" si="6"/>
        <v>0</v>
      </c>
      <c r="C187" s="15"/>
      <c r="D187" s="15"/>
      <c r="E187" s="30" t="s">
        <v>1109</v>
      </c>
      <c r="F187" s="33" t="s">
        <v>1261</v>
      </c>
      <c r="G187" s="35" t="s">
        <v>1318</v>
      </c>
      <c r="H187" s="34" t="s">
        <v>1110</v>
      </c>
      <c r="I187" s="47" t="s">
        <v>1111</v>
      </c>
      <c r="J187" s="31" t="s">
        <v>1036</v>
      </c>
      <c r="K187" s="31" t="s">
        <v>25</v>
      </c>
      <c r="L187" s="31" t="s">
        <v>45</v>
      </c>
      <c r="M187" s="31" t="s">
        <v>46</v>
      </c>
      <c r="N187" s="31">
        <v>38</v>
      </c>
      <c r="O187" s="32">
        <v>1073.6891990466102</v>
      </c>
      <c r="P187" s="32">
        <v>40800.189563771186</v>
      </c>
      <c r="Q187" s="31">
        <v>1</v>
      </c>
      <c r="R187" s="37">
        <v>0.18</v>
      </c>
      <c r="S187" s="37" t="s">
        <v>27</v>
      </c>
      <c r="T187" s="38">
        <f t="shared" si="8"/>
        <v>0</v>
      </c>
      <c r="U187" s="38">
        <f t="shared" si="7"/>
        <v>0</v>
      </c>
    </row>
    <row r="188" spans="1:21" s="8" customFormat="1" ht="15.75">
      <c r="A188" s="15">
        <v>7000032917</v>
      </c>
      <c r="B188" s="44">
        <f t="shared" si="6"/>
        <v>0</v>
      </c>
      <c r="C188" s="15"/>
      <c r="D188" s="15"/>
      <c r="E188" s="30" t="s">
        <v>1112</v>
      </c>
      <c r="F188" s="33" t="s">
        <v>1261</v>
      </c>
      <c r="G188" s="35" t="s">
        <v>1319</v>
      </c>
      <c r="H188" s="34" t="s">
        <v>1113</v>
      </c>
      <c r="I188" s="47" t="s">
        <v>1114</v>
      </c>
      <c r="J188" s="31" t="s">
        <v>1036</v>
      </c>
      <c r="K188" s="31" t="s">
        <v>25</v>
      </c>
      <c r="L188" s="31" t="s">
        <v>45</v>
      </c>
      <c r="M188" s="31" t="s">
        <v>46</v>
      </c>
      <c r="N188" s="31">
        <v>38</v>
      </c>
      <c r="O188" s="32">
        <v>872.5633474576272</v>
      </c>
      <c r="P188" s="32">
        <v>33157.407203389834</v>
      </c>
      <c r="Q188" s="31">
        <v>1</v>
      </c>
      <c r="R188" s="37">
        <v>0.18</v>
      </c>
      <c r="S188" s="37" t="s">
        <v>27</v>
      </c>
      <c r="T188" s="38">
        <f t="shared" si="8"/>
        <v>0</v>
      </c>
      <c r="U188" s="38">
        <f t="shared" si="7"/>
        <v>0</v>
      </c>
    </row>
    <row r="189" spans="1:21" s="8" customFormat="1" ht="15.75">
      <c r="A189" s="15">
        <v>7000032934</v>
      </c>
      <c r="B189" s="44">
        <f t="shared" si="6"/>
        <v>0</v>
      </c>
      <c r="C189" s="15"/>
      <c r="D189" s="15"/>
      <c r="E189" s="30" t="s">
        <v>1115</v>
      </c>
      <c r="F189" s="33" t="s">
        <v>1261</v>
      </c>
      <c r="G189" s="35" t="s">
        <v>1319</v>
      </c>
      <c r="H189" s="34" t="s">
        <v>1116</v>
      </c>
      <c r="I189" s="47" t="s">
        <v>1117</v>
      </c>
      <c r="J189" s="31" t="s">
        <v>1036</v>
      </c>
      <c r="K189" s="31" t="s">
        <v>25</v>
      </c>
      <c r="L189" s="31" t="s">
        <v>45</v>
      </c>
      <c r="M189" s="31" t="s">
        <v>46</v>
      </c>
      <c r="N189" s="31">
        <v>38</v>
      </c>
      <c r="O189" s="32">
        <v>1073.2529173728815</v>
      </c>
      <c r="P189" s="32">
        <v>40783.610860169494</v>
      </c>
      <c r="Q189" s="31">
        <v>1</v>
      </c>
      <c r="R189" s="37">
        <v>0.18</v>
      </c>
      <c r="S189" s="37" t="s">
        <v>27</v>
      </c>
      <c r="T189" s="38">
        <f t="shared" si="8"/>
        <v>0</v>
      </c>
      <c r="U189" s="38">
        <f t="shared" si="7"/>
        <v>0</v>
      </c>
    </row>
    <row r="190" spans="1:21" s="8" customFormat="1" ht="15.75">
      <c r="A190" s="15">
        <v>7000032919</v>
      </c>
      <c r="B190" s="44">
        <f t="shared" si="6"/>
        <v>0</v>
      </c>
      <c r="C190" s="15"/>
      <c r="D190" s="15"/>
      <c r="E190" s="30" t="s">
        <v>1118</v>
      </c>
      <c r="F190" s="33" t="s">
        <v>1261</v>
      </c>
      <c r="G190" s="35" t="s">
        <v>1319</v>
      </c>
      <c r="H190" s="34" t="s">
        <v>1119</v>
      </c>
      <c r="I190" s="47" t="s">
        <v>1120</v>
      </c>
      <c r="J190" s="31" t="s">
        <v>1036</v>
      </c>
      <c r="K190" s="31" t="s">
        <v>25</v>
      </c>
      <c r="L190" s="31" t="s">
        <v>45</v>
      </c>
      <c r="M190" s="31" t="s">
        <v>46</v>
      </c>
      <c r="N190" s="31">
        <v>38</v>
      </c>
      <c r="O190" s="32">
        <v>872.5633474576272</v>
      </c>
      <c r="P190" s="32">
        <v>33157.407203389834</v>
      </c>
      <c r="Q190" s="31">
        <v>1</v>
      </c>
      <c r="R190" s="37">
        <v>0.18</v>
      </c>
      <c r="S190" s="37" t="s">
        <v>27</v>
      </c>
      <c r="T190" s="38">
        <f t="shared" si="8"/>
        <v>0</v>
      </c>
      <c r="U190" s="38">
        <f t="shared" si="7"/>
        <v>0</v>
      </c>
    </row>
    <row r="191" spans="1:21" s="8" customFormat="1" ht="15.75">
      <c r="A191" s="15">
        <v>7000032923</v>
      </c>
      <c r="B191" s="44">
        <f t="shared" si="6"/>
        <v>0</v>
      </c>
      <c r="C191" s="15"/>
      <c r="D191" s="15"/>
      <c r="E191" s="30" t="s">
        <v>1121</v>
      </c>
      <c r="F191" s="33" t="s">
        <v>1261</v>
      </c>
      <c r="G191" s="35" t="s">
        <v>1319</v>
      </c>
      <c r="H191" s="34" t="s">
        <v>1122</v>
      </c>
      <c r="I191" s="47" t="s">
        <v>1123</v>
      </c>
      <c r="J191" s="31" t="s">
        <v>1036</v>
      </c>
      <c r="K191" s="31" t="s">
        <v>25</v>
      </c>
      <c r="L191" s="31" t="s">
        <v>45</v>
      </c>
      <c r="M191" s="31" t="s">
        <v>46</v>
      </c>
      <c r="N191" s="31">
        <v>38</v>
      </c>
      <c r="O191" s="32">
        <v>872.5633474576272</v>
      </c>
      <c r="P191" s="32">
        <v>33157.407203389834</v>
      </c>
      <c r="Q191" s="31">
        <v>1</v>
      </c>
      <c r="R191" s="37">
        <v>0.18</v>
      </c>
      <c r="S191" s="37" t="s">
        <v>27</v>
      </c>
      <c r="T191" s="38">
        <f t="shared" si="8"/>
        <v>0</v>
      </c>
      <c r="U191" s="38">
        <f t="shared" si="7"/>
        <v>0</v>
      </c>
    </row>
    <row r="192" spans="1:21" s="8" customFormat="1" ht="15.75">
      <c r="A192" s="15">
        <v>7000032940</v>
      </c>
      <c r="B192" s="44">
        <f t="shared" si="6"/>
        <v>0</v>
      </c>
      <c r="C192" s="15"/>
      <c r="D192" s="15"/>
      <c r="E192" s="30" t="s">
        <v>1124</v>
      </c>
      <c r="F192" s="33" t="s">
        <v>1261</v>
      </c>
      <c r="G192" s="35" t="s">
        <v>1319</v>
      </c>
      <c r="H192" s="34" t="s">
        <v>1125</v>
      </c>
      <c r="I192" s="47" t="s">
        <v>1126</v>
      </c>
      <c r="J192" s="31" t="s">
        <v>1036</v>
      </c>
      <c r="K192" s="31" t="s">
        <v>25</v>
      </c>
      <c r="L192" s="31" t="s">
        <v>45</v>
      </c>
      <c r="M192" s="31" t="s">
        <v>46</v>
      </c>
      <c r="N192" s="31">
        <v>38</v>
      </c>
      <c r="O192" s="32">
        <v>872.5633474576272</v>
      </c>
      <c r="P192" s="32">
        <v>33157.407203389834</v>
      </c>
      <c r="Q192" s="31">
        <v>1</v>
      </c>
      <c r="R192" s="37">
        <v>0.18</v>
      </c>
      <c r="S192" s="37" t="s">
        <v>27</v>
      </c>
      <c r="T192" s="38">
        <f t="shared" si="8"/>
        <v>0</v>
      </c>
      <c r="U192" s="38">
        <f t="shared" si="7"/>
        <v>0</v>
      </c>
    </row>
    <row r="193" spans="1:21" s="8" customFormat="1" ht="15.75">
      <c r="A193" s="15">
        <v>7000032941</v>
      </c>
      <c r="B193" s="44">
        <f t="shared" si="6"/>
        <v>0</v>
      </c>
      <c r="C193" s="15"/>
      <c r="D193" s="15"/>
      <c r="E193" s="30" t="s">
        <v>1127</v>
      </c>
      <c r="F193" s="33" t="s">
        <v>1261</v>
      </c>
      <c r="G193" s="35" t="s">
        <v>1319</v>
      </c>
      <c r="H193" s="34" t="s">
        <v>1128</v>
      </c>
      <c r="I193" s="47" t="s">
        <v>1129</v>
      </c>
      <c r="J193" s="31" t="s">
        <v>1036</v>
      </c>
      <c r="K193" s="31" t="s">
        <v>25</v>
      </c>
      <c r="L193" s="31" t="s">
        <v>45</v>
      </c>
      <c r="M193" s="31" t="s">
        <v>46</v>
      </c>
      <c r="N193" s="31">
        <v>38</v>
      </c>
      <c r="O193" s="32">
        <v>872.5633474576272</v>
      </c>
      <c r="P193" s="32">
        <v>33157.407203389834</v>
      </c>
      <c r="Q193" s="31">
        <v>1</v>
      </c>
      <c r="R193" s="37">
        <v>0.18</v>
      </c>
      <c r="S193" s="37" t="s">
        <v>27</v>
      </c>
      <c r="T193" s="38">
        <f t="shared" si="8"/>
        <v>0</v>
      </c>
      <c r="U193" s="38">
        <f t="shared" si="7"/>
        <v>0</v>
      </c>
    </row>
    <row r="194" spans="1:21" s="8" customFormat="1" ht="15.75">
      <c r="A194" s="15">
        <v>7000032925</v>
      </c>
      <c r="B194" s="44">
        <f t="shared" si="6"/>
        <v>0</v>
      </c>
      <c r="C194" s="15"/>
      <c r="D194" s="15"/>
      <c r="E194" s="30" t="s">
        <v>1130</v>
      </c>
      <c r="F194" s="33" t="s">
        <v>1261</v>
      </c>
      <c r="G194" s="35" t="s">
        <v>1319</v>
      </c>
      <c r="H194" s="34" t="s">
        <v>1131</v>
      </c>
      <c r="I194" s="47" t="s">
        <v>1132</v>
      </c>
      <c r="J194" s="31" t="s">
        <v>1036</v>
      </c>
      <c r="K194" s="31" t="s">
        <v>25</v>
      </c>
      <c r="L194" s="31" t="s">
        <v>45</v>
      </c>
      <c r="M194" s="31" t="s">
        <v>46</v>
      </c>
      <c r="N194" s="31">
        <v>38</v>
      </c>
      <c r="O194" s="32">
        <v>1073.2529173728815</v>
      </c>
      <c r="P194" s="32">
        <v>40783.610860169494</v>
      </c>
      <c r="Q194" s="31">
        <v>1</v>
      </c>
      <c r="R194" s="37">
        <v>0.18</v>
      </c>
      <c r="S194" s="37" t="s">
        <v>27</v>
      </c>
      <c r="T194" s="38">
        <f t="shared" si="8"/>
        <v>0</v>
      </c>
      <c r="U194" s="38">
        <f t="shared" si="7"/>
        <v>0</v>
      </c>
    </row>
    <row r="195" spans="1:21" s="8" customFormat="1" ht="15.75">
      <c r="A195" s="15">
        <v>7000032944</v>
      </c>
      <c r="B195" s="44">
        <f t="shared" si="6"/>
        <v>0</v>
      </c>
      <c r="C195" s="15"/>
      <c r="D195" s="15"/>
      <c r="E195" s="30" t="s">
        <v>1133</v>
      </c>
      <c r="F195" s="33" t="s">
        <v>1261</v>
      </c>
      <c r="G195" s="35" t="s">
        <v>1319</v>
      </c>
      <c r="H195" s="34" t="s">
        <v>1134</v>
      </c>
      <c r="I195" s="47" t="s">
        <v>1135</v>
      </c>
      <c r="J195" s="31" t="s">
        <v>1036</v>
      </c>
      <c r="K195" s="31" t="s">
        <v>25</v>
      </c>
      <c r="L195" s="31" t="s">
        <v>45</v>
      </c>
      <c r="M195" s="31" t="s">
        <v>46</v>
      </c>
      <c r="N195" s="31">
        <v>38</v>
      </c>
      <c r="O195" s="32">
        <v>872.5633474576272</v>
      </c>
      <c r="P195" s="32">
        <v>33157.407203389834</v>
      </c>
      <c r="Q195" s="31">
        <v>1</v>
      </c>
      <c r="R195" s="37">
        <v>0.18</v>
      </c>
      <c r="S195" s="37" t="s">
        <v>27</v>
      </c>
      <c r="T195" s="38">
        <f t="shared" si="8"/>
        <v>0</v>
      </c>
      <c r="U195" s="38">
        <f t="shared" si="7"/>
        <v>0</v>
      </c>
    </row>
    <row r="196" spans="1:21" s="8" customFormat="1" ht="15.75">
      <c r="A196" s="15">
        <v>7000032929</v>
      </c>
      <c r="B196" s="44">
        <f t="shared" si="6"/>
        <v>0</v>
      </c>
      <c r="C196" s="15"/>
      <c r="D196" s="15"/>
      <c r="E196" s="30" t="s">
        <v>1136</v>
      </c>
      <c r="F196" s="33" t="s">
        <v>1261</v>
      </c>
      <c r="G196" s="35" t="s">
        <v>1319</v>
      </c>
      <c r="H196" s="34" t="s">
        <v>1137</v>
      </c>
      <c r="I196" s="47" t="s">
        <v>1138</v>
      </c>
      <c r="J196" s="31" t="s">
        <v>1036</v>
      </c>
      <c r="K196" s="31" t="s">
        <v>25</v>
      </c>
      <c r="L196" s="31" t="s">
        <v>45</v>
      </c>
      <c r="M196" s="31" t="s">
        <v>46</v>
      </c>
      <c r="N196" s="31">
        <v>38</v>
      </c>
      <c r="O196" s="32">
        <v>1073.2529173728815</v>
      </c>
      <c r="P196" s="32">
        <v>40783.610860169494</v>
      </c>
      <c r="Q196" s="31">
        <v>1</v>
      </c>
      <c r="R196" s="37">
        <v>0.18</v>
      </c>
      <c r="S196" s="37" t="s">
        <v>27</v>
      </c>
      <c r="T196" s="38">
        <f t="shared" si="8"/>
        <v>0</v>
      </c>
      <c r="U196" s="38">
        <f t="shared" si="7"/>
        <v>0</v>
      </c>
    </row>
    <row r="197" spans="1:21" s="8" customFormat="1" ht="15.75">
      <c r="A197" s="15">
        <v>7000030982</v>
      </c>
      <c r="B197" s="44">
        <f t="shared" si="6"/>
        <v>0</v>
      </c>
      <c r="C197" s="15"/>
      <c r="D197" s="15"/>
      <c r="E197" s="50">
        <v>75347234157</v>
      </c>
      <c r="F197" s="33" t="s">
        <v>1261</v>
      </c>
      <c r="G197" s="35" t="s">
        <v>1320</v>
      </c>
      <c r="H197" s="51" t="s">
        <v>1297</v>
      </c>
      <c r="I197" s="47" t="s">
        <v>1262</v>
      </c>
      <c r="J197" s="52" t="s">
        <v>1036</v>
      </c>
      <c r="K197" s="31" t="s">
        <v>25</v>
      </c>
      <c r="L197" s="31" t="s">
        <v>45</v>
      </c>
      <c r="M197" s="31" t="s">
        <v>46</v>
      </c>
      <c r="N197" s="31">
        <v>38</v>
      </c>
      <c r="O197" s="32">
        <v>1073.2529173728815</v>
      </c>
      <c r="P197" s="32">
        <v>40783.610860169494</v>
      </c>
      <c r="Q197" s="31">
        <v>1</v>
      </c>
      <c r="R197" s="37">
        <v>0.18</v>
      </c>
      <c r="S197" s="37" t="s">
        <v>27</v>
      </c>
      <c r="T197" s="38">
        <f t="shared" si="8"/>
        <v>0</v>
      </c>
      <c r="U197" s="38">
        <f t="shared" si="7"/>
        <v>0</v>
      </c>
    </row>
    <row r="198" spans="1:21" s="8" customFormat="1" ht="15.75">
      <c r="A198" s="15">
        <v>7000030983</v>
      </c>
      <c r="B198" s="44">
        <f t="shared" si="6"/>
        <v>0</v>
      </c>
      <c r="C198" s="15"/>
      <c r="D198" s="15"/>
      <c r="E198" s="50">
        <v>75347234165</v>
      </c>
      <c r="F198" s="33" t="s">
        <v>1261</v>
      </c>
      <c r="G198" s="35" t="s">
        <v>1320</v>
      </c>
      <c r="H198" s="51" t="s">
        <v>1298</v>
      </c>
      <c r="I198" s="47" t="s">
        <v>1263</v>
      </c>
      <c r="J198" s="52" t="s">
        <v>1036</v>
      </c>
      <c r="K198" s="31" t="s">
        <v>25</v>
      </c>
      <c r="L198" s="31" t="s">
        <v>45</v>
      </c>
      <c r="M198" s="31" t="s">
        <v>46</v>
      </c>
      <c r="N198" s="31">
        <v>38</v>
      </c>
      <c r="O198" s="32">
        <v>1073.2529173728815</v>
      </c>
      <c r="P198" s="32">
        <v>40783.610860169494</v>
      </c>
      <c r="Q198" s="31">
        <v>1</v>
      </c>
      <c r="R198" s="37">
        <v>0.18</v>
      </c>
      <c r="S198" s="37" t="s">
        <v>27</v>
      </c>
      <c r="T198" s="38">
        <f t="shared" si="8"/>
        <v>0</v>
      </c>
      <c r="U198" s="38">
        <f t="shared" si="7"/>
        <v>0</v>
      </c>
    </row>
    <row r="199" spans="1:21" s="8" customFormat="1" ht="15.75">
      <c r="A199" s="15">
        <v>7000030984</v>
      </c>
      <c r="B199" s="44">
        <f t="shared" si="6"/>
        <v>0</v>
      </c>
      <c r="C199" s="15"/>
      <c r="D199" s="15"/>
      <c r="E199" s="50">
        <v>75347234173</v>
      </c>
      <c r="F199" s="33" t="s">
        <v>1261</v>
      </c>
      <c r="G199" s="35" t="s">
        <v>1320</v>
      </c>
      <c r="H199" s="51" t="s">
        <v>1299</v>
      </c>
      <c r="I199" s="47" t="s">
        <v>1264</v>
      </c>
      <c r="J199" s="52" t="s">
        <v>1036</v>
      </c>
      <c r="K199" s="31" t="s">
        <v>25</v>
      </c>
      <c r="L199" s="31" t="s">
        <v>45</v>
      </c>
      <c r="M199" s="31" t="s">
        <v>46</v>
      </c>
      <c r="N199" s="31">
        <v>38</v>
      </c>
      <c r="O199" s="32">
        <v>1073.2529173728815</v>
      </c>
      <c r="P199" s="32">
        <v>40783.610860169494</v>
      </c>
      <c r="Q199" s="31">
        <v>1</v>
      </c>
      <c r="R199" s="37">
        <v>0.18</v>
      </c>
      <c r="S199" s="37" t="s">
        <v>27</v>
      </c>
      <c r="T199" s="38">
        <f t="shared" si="8"/>
        <v>0</v>
      </c>
      <c r="U199" s="38">
        <f t="shared" si="7"/>
        <v>0</v>
      </c>
    </row>
    <row r="200" spans="1:21" s="8" customFormat="1" ht="15.75">
      <c r="A200" s="15">
        <v>7000030985</v>
      </c>
      <c r="B200" s="44">
        <f t="shared" si="6"/>
        <v>0</v>
      </c>
      <c r="C200" s="15"/>
      <c r="D200" s="15"/>
      <c r="E200" s="50">
        <v>75347234181</v>
      </c>
      <c r="F200" s="33" t="s">
        <v>1261</v>
      </c>
      <c r="G200" s="35" t="s">
        <v>1320</v>
      </c>
      <c r="H200" s="51" t="s">
        <v>1300</v>
      </c>
      <c r="I200" s="47" t="s">
        <v>1265</v>
      </c>
      <c r="J200" s="52" t="s">
        <v>1036</v>
      </c>
      <c r="K200" s="31" t="s">
        <v>25</v>
      </c>
      <c r="L200" s="31" t="s">
        <v>45</v>
      </c>
      <c r="M200" s="31" t="s">
        <v>46</v>
      </c>
      <c r="N200" s="31">
        <v>38</v>
      </c>
      <c r="O200" s="32">
        <v>1073.2529173728815</v>
      </c>
      <c r="P200" s="32">
        <v>40783.610860169494</v>
      </c>
      <c r="Q200" s="31">
        <v>1</v>
      </c>
      <c r="R200" s="37">
        <v>0.18</v>
      </c>
      <c r="S200" s="37" t="s">
        <v>27</v>
      </c>
      <c r="T200" s="38">
        <f t="shared" si="8"/>
        <v>0</v>
      </c>
      <c r="U200" s="38">
        <f t="shared" si="7"/>
        <v>0</v>
      </c>
    </row>
    <row r="201" spans="1:21" s="8" customFormat="1" ht="15.75">
      <c r="A201" s="15">
        <v>7100010835</v>
      </c>
      <c r="B201" s="44">
        <f t="shared" si="6"/>
        <v>0</v>
      </c>
      <c r="C201" s="15"/>
      <c r="D201" s="15"/>
      <c r="E201" s="50" t="s">
        <v>1338</v>
      </c>
      <c r="F201" s="33" t="s">
        <v>1261</v>
      </c>
      <c r="G201" s="69" t="s">
        <v>1320</v>
      </c>
      <c r="H201" s="51" t="s">
        <v>1339</v>
      </c>
      <c r="I201" s="66" t="s">
        <v>1348</v>
      </c>
      <c r="J201" s="52" t="s">
        <v>1036</v>
      </c>
      <c r="K201" s="31" t="s">
        <v>25</v>
      </c>
      <c r="L201" s="31" t="s">
        <v>45</v>
      </c>
      <c r="M201" s="31" t="s">
        <v>46</v>
      </c>
      <c r="N201" s="31">
        <v>38</v>
      </c>
      <c r="O201" s="32">
        <v>1073.2529173728815</v>
      </c>
      <c r="P201" s="32">
        <v>40783.610860169494</v>
      </c>
      <c r="Q201" s="31">
        <v>1</v>
      </c>
      <c r="R201" s="37">
        <v>0.18</v>
      </c>
      <c r="S201" s="37" t="s">
        <v>27</v>
      </c>
      <c r="T201" s="38">
        <f>B201*N201</f>
        <v>0</v>
      </c>
      <c r="U201" s="38">
        <f t="shared" si="7"/>
        <v>0</v>
      </c>
    </row>
    <row r="202" spans="1:21" s="8" customFormat="1" ht="15.75">
      <c r="A202" s="15">
        <v>7100010834</v>
      </c>
      <c r="B202" s="44">
        <f t="shared" si="6"/>
        <v>0</v>
      </c>
      <c r="C202" s="15"/>
      <c r="D202" s="15"/>
      <c r="E202" s="50" t="s">
        <v>1344</v>
      </c>
      <c r="F202" s="33" t="s">
        <v>1261</v>
      </c>
      <c r="G202" s="69" t="s">
        <v>1320</v>
      </c>
      <c r="H202" s="51" t="s">
        <v>1340</v>
      </c>
      <c r="I202" s="66" t="s">
        <v>1349</v>
      </c>
      <c r="J202" s="52" t="s">
        <v>1036</v>
      </c>
      <c r="K202" s="31" t="s">
        <v>25</v>
      </c>
      <c r="L202" s="31" t="s">
        <v>45</v>
      </c>
      <c r="M202" s="31" t="s">
        <v>46</v>
      </c>
      <c r="N202" s="31">
        <v>38</v>
      </c>
      <c r="O202" s="32">
        <v>1073.2529173728815</v>
      </c>
      <c r="P202" s="32">
        <v>40783.610860169494</v>
      </c>
      <c r="Q202" s="31">
        <v>1</v>
      </c>
      <c r="R202" s="37">
        <v>0.18</v>
      </c>
      <c r="S202" s="37" t="s">
        <v>27</v>
      </c>
      <c r="T202" s="38">
        <f>B202*N202</f>
        <v>0</v>
      </c>
      <c r="U202" s="38">
        <f t="shared" si="7"/>
        <v>0</v>
      </c>
    </row>
    <row r="203" spans="1:21" s="8" customFormat="1" ht="15.75">
      <c r="A203" s="15">
        <v>7100010823</v>
      </c>
      <c r="B203" s="44">
        <f t="shared" si="6"/>
        <v>0</v>
      </c>
      <c r="C203" s="15"/>
      <c r="D203" s="15"/>
      <c r="E203" s="50" t="s">
        <v>1345</v>
      </c>
      <c r="F203" s="33" t="s">
        <v>1261</v>
      </c>
      <c r="G203" s="69" t="s">
        <v>1320</v>
      </c>
      <c r="H203" s="51" t="s">
        <v>1341</v>
      </c>
      <c r="I203" s="66" t="s">
        <v>1350</v>
      </c>
      <c r="J203" s="52" t="s">
        <v>1036</v>
      </c>
      <c r="K203" s="31" t="s">
        <v>25</v>
      </c>
      <c r="L203" s="31" t="s">
        <v>45</v>
      </c>
      <c r="M203" s="31" t="s">
        <v>46</v>
      </c>
      <c r="N203" s="31">
        <v>38</v>
      </c>
      <c r="O203" s="32">
        <v>1073.2529173728815</v>
      </c>
      <c r="P203" s="32">
        <v>40783.610860169494</v>
      </c>
      <c r="Q203" s="31">
        <v>1</v>
      </c>
      <c r="R203" s="37">
        <v>0.18</v>
      </c>
      <c r="S203" s="37" t="s">
        <v>27</v>
      </c>
      <c r="T203" s="38">
        <f>B203*N203</f>
        <v>0</v>
      </c>
      <c r="U203" s="38">
        <f t="shared" si="7"/>
        <v>0</v>
      </c>
    </row>
    <row r="204" spans="1:21" s="8" customFormat="1" ht="15.75">
      <c r="A204" s="15">
        <v>7100010849</v>
      </c>
      <c r="B204" s="44">
        <f aca="true" t="shared" si="9" ref="B204:B244">CEILING(C204,Q204)</f>
        <v>0</v>
      </c>
      <c r="C204" s="15"/>
      <c r="D204" s="15"/>
      <c r="E204" s="50" t="s">
        <v>1346</v>
      </c>
      <c r="F204" s="33" t="s">
        <v>1261</v>
      </c>
      <c r="G204" s="69" t="s">
        <v>1320</v>
      </c>
      <c r="H204" s="51" t="s">
        <v>1342</v>
      </c>
      <c r="I204" s="66" t="s">
        <v>1351</v>
      </c>
      <c r="J204" s="52" t="s">
        <v>1036</v>
      </c>
      <c r="K204" s="31" t="s">
        <v>25</v>
      </c>
      <c r="L204" s="31" t="s">
        <v>45</v>
      </c>
      <c r="M204" s="31" t="s">
        <v>46</v>
      </c>
      <c r="N204" s="31">
        <v>38</v>
      </c>
      <c r="O204" s="32">
        <v>1073.2529173728815</v>
      </c>
      <c r="P204" s="32">
        <v>40783.610860169494</v>
      </c>
      <c r="Q204" s="31">
        <v>1</v>
      </c>
      <c r="R204" s="37">
        <v>0.18</v>
      </c>
      <c r="S204" s="37" t="s">
        <v>27</v>
      </c>
      <c r="T204" s="38">
        <f>B204*N204</f>
        <v>0</v>
      </c>
      <c r="U204" s="38">
        <f aca="true" t="shared" si="10" ref="U204:U244">P204*B204*(1+R204)</f>
        <v>0</v>
      </c>
    </row>
    <row r="205" spans="1:21" s="8" customFormat="1" ht="15.75">
      <c r="A205" s="15">
        <v>7100010822</v>
      </c>
      <c r="B205" s="44">
        <f t="shared" si="9"/>
        <v>0</v>
      </c>
      <c r="C205" s="15"/>
      <c r="D205" s="15"/>
      <c r="E205" s="50" t="s">
        <v>1347</v>
      </c>
      <c r="F205" s="33" t="s">
        <v>1261</v>
      </c>
      <c r="G205" s="69" t="s">
        <v>1320</v>
      </c>
      <c r="H205" s="51" t="s">
        <v>1343</v>
      </c>
      <c r="I205" s="66" t="s">
        <v>1352</v>
      </c>
      <c r="J205" s="52" t="s">
        <v>1036</v>
      </c>
      <c r="K205" s="31" t="s">
        <v>25</v>
      </c>
      <c r="L205" s="31" t="s">
        <v>45</v>
      </c>
      <c r="M205" s="31" t="s">
        <v>46</v>
      </c>
      <c r="N205" s="31">
        <v>38</v>
      </c>
      <c r="O205" s="32">
        <v>1073.2529173728815</v>
      </c>
      <c r="P205" s="32">
        <v>40783.610860169494</v>
      </c>
      <c r="Q205" s="31">
        <v>1</v>
      </c>
      <c r="R205" s="37">
        <v>0.18</v>
      </c>
      <c r="S205" s="37" t="s">
        <v>27</v>
      </c>
      <c r="T205" s="38">
        <f>B205*N205</f>
        <v>0</v>
      </c>
      <c r="U205" s="38">
        <f t="shared" si="10"/>
        <v>0</v>
      </c>
    </row>
    <row r="206" spans="1:21" s="8" customFormat="1" ht="15.75">
      <c r="A206" s="15">
        <v>7000031003</v>
      </c>
      <c r="B206" s="44">
        <f t="shared" si="9"/>
        <v>0</v>
      </c>
      <c r="C206" s="15"/>
      <c r="D206" s="71"/>
      <c r="E206" s="67">
        <v>75347252373</v>
      </c>
      <c r="F206" s="33" t="s">
        <v>1261</v>
      </c>
      <c r="G206" s="35" t="s">
        <v>1321</v>
      </c>
      <c r="H206" s="51" t="s">
        <v>1303</v>
      </c>
      <c r="I206" s="57" t="s">
        <v>1301</v>
      </c>
      <c r="J206" s="52" t="s">
        <v>1036</v>
      </c>
      <c r="K206" s="31" t="s">
        <v>25</v>
      </c>
      <c r="L206" s="31" t="s">
        <v>45</v>
      </c>
      <c r="M206" s="31" t="s">
        <v>46</v>
      </c>
      <c r="N206" s="31">
        <v>38</v>
      </c>
      <c r="O206" s="32">
        <v>1073.2529173728815</v>
      </c>
      <c r="P206" s="32">
        <v>40783.610860169494</v>
      </c>
      <c r="Q206" s="31">
        <v>1</v>
      </c>
      <c r="R206" s="37">
        <v>0.18</v>
      </c>
      <c r="S206" s="37" t="s">
        <v>27</v>
      </c>
      <c r="T206" s="38">
        <f t="shared" si="8"/>
        <v>0</v>
      </c>
      <c r="U206" s="38">
        <f t="shared" si="10"/>
        <v>0</v>
      </c>
    </row>
    <row r="207" spans="1:21" s="8" customFormat="1" ht="15.75">
      <c r="A207" s="15">
        <v>7000030981</v>
      </c>
      <c r="B207" s="44">
        <f t="shared" si="9"/>
        <v>0</v>
      </c>
      <c r="C207" s="15"/>
      <c r="D207" s="71"/>
      <c r="E207" s="53">
        <v>75347234140</v>
      </c>
      <c r="F207" s="33" t="s">
        <v>1261</v>
      </c>
      <c r="G207" s="35" t="s">
        <v>1321</v>
      </c>
      <c r="H207" s="51" t="s">
        <v>1304</v>
      </c>
      <c r="I207" s="57" t="s">
        <v>1302</v>
      </c>
      <c r="J207" s="52" t="s">
        <v>1036</v>
      </c>
      <c r="K207" s="31" t="s">
        <v>25</v>
      </c>
      <c r="L207" s="31" t="s">
        <v>45</v>
      </c>
      <c r="M207" s="31" t="s">
        <v>46</v>
      </c>
      <c r="N207" s="31">
        <v>38</v>
      </c>
      <c r="O207" s="32">
        <v>1073.2529173728815</v>
      </c>
      <c r="P207" s="32">
        <v>40783.610860169494</v>
      </c>
      <c r="Q207" s="31">
        <v>1</v>
      </c>
      <c r="R207" s="37">
        <v>0.18</v>
      </c>
      <c r="S207" s="37" t="s">
        <v>27</v>
      </c>
      <c r="T207" s="38">
        <f t="shared" si="8"/>
        <v>0</v>
      </c>
      <c r="U207" s="38">
        <f t="shared" si="10"/>
        <v>0</v>
      </c>
    </row>
    <row r="208" spans="1:21" s="8" customFormat="1" ht="15.75">
      <c r="A208" s="15">
        <v>7000030999</v>
      </c>
      <c r="B208" s="44">
        <f t="shared" si="9"/>
        <v>0</v>
      </c>
      <c r="C208" s="15"/>
      <c r="D208" s="72"/>
      <c r="E208" s="54">
        <v>75347250237</v>
      </c>
      <c r="F208" s="33" t="s">
        <v>1261</v>
      </c>
      <c r="G208" s="35" t="s">
        <v>1322</v>
      </c>
      <c r="H208" s="30" t="s">
        <v>1139</v>
      </c>
      <c r="I208" s="57" t="s">
        <v>1140</v>
      </c>
      <c r="J208" s="49" t="s">
        <v>1036</v>
      </c>
      <c r="K208" s="31" t="s">
        <v>25</v>
      </c>
      <c r="L208" s="31" t="s">
        <v>45</v>
      </c>
      <c r="M208" s="31" t="s">
        <v>46</v>
      </c>
      <c r="N208" s="31">
        <v>38</v>
      </c>
      <c r="O208" s="32">
        <v>1483.3580171052677</v>
      </c>
      <c r="P208" s="32">
        <v>56367.60465000017</v>
      </c>
      <c r="Q208" s="31">
        <v>1</v>
      </c>
      <c r="R208" s="37">
        <v>0.18</v>
      </c>
      <c r="S208" s="37" t="s">
        <v>27</v>
      </c>
      <c r="T208" s="38">
        <f t="shared" si="8"/>
        <v>0</v>
      </c>
      <c r="U208" s="38">
        <f t="shared" si="10"/>
        <v>0</v>
      </c>
    </row>
    <row r="209" spans="1:21" s="8" customFormat="1" ht="15.75">
      <c r="A209" s="15">
        <v>7000008559</v>
      </c>
      <c r="B209" s="44">
        <f t="shared" si="9"/>
        <v>0</v>
      </c>
      <c r="C209" s="15"/>
      <c r="D209" s="15"/>
      <c r="E209" s="30" t="s">
        <v>1141</v>
      </c>
      <c r="F209" s="29" t="s">
        <v>1275</v>
      </c>
      <c r="G209" s="36" t="s">
        <v>1276</v>
      </c>
      <c r="H209" s="34" t="s">
        <v>1142</v>
      </c>
      <c r="I209" s="47" t="s">
        <v>1143</v>
      </c>
      <c r="J209" s="31" t="s">
        <v>1144</v>
      </c>
      <c r="K209" s="31" t="s">
        <v>25</v>
      </c>
      <c r="L209" s="31" t="s">
        <v>45</v>
      </c>
      <c r="M209" s="31" t="s">
        <v>46</v>
      </c>
      <c r="N209" s="31">
        <v>160</v>
      </c>
      <c r="O209" s="32">
        <v>622.9218432203389</v>
      </c>
      <c r="P209" s="32">
        <v>99667.49491525422</v>
      </c>
      <c r="Q209" s="31">
        <v>1</v>
      </c>
      <c r="R209" s="37">
        <v>0.18</v>
      </c>
      <c r="S209" s="37" t="s">
        <v>27</v>
      </c>
      <c r="T209" s="38">
        <f t="shared" si="8"/>
        <v>0</v>
      </c>
      <c r="U209" s="38">
        <f t="shared" si="10"/>
        <v>0</v>
      </c>
    </row>
    <row r="210" spans="1:21" s="8" customFormat="1" ht="15.75">
      <c r="A210" s="15">
        <v>7000005172</v>
      </c>
      <c r="B210" s="44">
        <f t="shared" si="9"/>
        <v>0</v>
      </c>
      <c r="C210" s="15"/>
      <c r="D210" s="15"/>
      <c r="E210" s="30">
        <v>75346878434</v>
      </c>
      <c r="F210" s="29" t="s">
        <v>1275</v>
      </c>
      <c r="G210" s="35" t="s">
        <v>1277</v>
      </c>
      <c r="H210" s="34" t="s">
        <v>1148</v>
      </c>
      <c r="I210" s="47" t="s">
        <v>1149</v>
      </c>
      <c r="J210" s="31" t="s">
        <v>67</v>
      </c>
      <c r="K210" s="31" t="s">
        <v>25</v>
      </c>
      <c r="L210" s="31" t="s">
        <v>45</v>
      </c>
      <c r="M210" s="31" t="s">
        <v>46</v>
      </c>
      <c r="N210" s="31">
        <v>55.754000000000005</v>
      </c>
      <c r="O210" s="32">
        <v>770.7452033898306</v>
      </c>
      <c r="P210" s="32">
        <v>42972.12806979662</v>
      </c>
      <c r="Q210" s="31">
        <v>1</v>
      </c>
      <c r="R210" s="37">
        <v>0.18</v>
      </c>
      <c r="S210" s="37" t="s">
        <v>27</v>
      </c>
      <c r="T210" s="38">
        <f t="shared" si="8"/>
        <v>0</v>
      </c>
      <c r="U210" s="38">
        <f t="shared" si="10"/>
        <v>0</v>
      </c>
    </row>
    <row r="211" spans="1:21" s="8" customFormat="1" ht="15.75">
      <c r="A211" s="15">
        <v>7000030923</v>
      </c>
      <c r="B211" s="44">
        <f t="shared" si="9"/>
        <v>0</v>
      </c>
      <c r="C211" s="15"/>
      <c r="D211" s="15"/>
      <c r="E211" s="30">
        <v>75346821681</v>
      </c>
      <c r="F211" s="29" t="s">
        <v>1275</v>
      </c>
      <c r="G211" s="35" t="s">
        <v>1277</v>
      </c>
      <c r="H211" s="34" t="s">
        <v>1150</v>
      </c>
      <c r="I211" s="47" t="s">
        <v>1151</v>
      </c>
      <c r="J211" s="31" t="s">
        <v>67</v>
      </c>
      <c r="K211" s="31" t="s">
        <v>25</v>
      </c>
      <c r="L211" s="31" t="s">
        <v>45</v>
      </c>
      <c r="M211" s="31" t="s">
        <v>46</v>
      </c>
      <c r="N211" s="31">
        <v>55.754000000000005</v>
      </c>
      <c r="O211" s="32">
        <v>770.7452033898306</v>
      </c>
      <c r="P211" s="32">
        <v>42972.12806979662</v>
      </c>
      <c r="Q211" s="31">
        <v>1</v>
      </c>
      <c r="R211" s="37">
        <v>0.18</v>
      </c>
      <c r="S211" s="37" t="s">
        <v>27</v>
      </c>
      <c r="T211" s="38">
        <f t="shared" si="8"/>
        <v>0</v>
      </c>
      <c r="U211" s="38">
        <f t="shared" si="10"/>
        <v>0</v>
      </c>
    </row>
    <row r="212" spans="1:21" s="8" customFormat="1" ht="15.75">
      <c r="A212" s="15">
        <v>7000005133</v>
      </c>
      <c r="B212" s="44">
        <f t="shared" si="9"/>
        <v>0</v>
      </c>
      <c r="C212" s="15"/>
      <c r="D212" s="15"/>
      <c r="E212" s="30">
        <v>75346591466</v>
      </c>
      <c r="F212" s="29" t="s">
        <v>1275</v>
      </c>
      <c r="G212" s="35" t="s">
        <v>1277</v>
      </c>
      <c r="H212" s="34" t="s">
        <v>1152</v>
      </c>
      <c r="I212" s="47" t="s">
        <v>1153</v>
      </c>
      <c r="J212" s="31" t="s">
        <v>67</v>
      </c>
      <c r="K212" s="31" t="s">
        <v>25</v>
      </c>
      <c r="L212" s="31" t="s">
        <v>45</v>
      </c>
      <c r="M212" s="31" t="s">
        <v>46</v>
      </c>
      <c r="N212" s="31">
        <v>55.754000000000005</v>
      </c>
      <c r="O212" s="32">
        <v>901.193644067797</v>
      </c>
      <c r="P212" s="32">
        <v>50245.150431355956</v>
      </c>
      <c r="Q212" s="31">
        <v>1</v>
      </c>
      <c r="R212" s="37">
        <v>0.18</v>
      </c>
      <c r="S212" s="37" t="s">
        <v>27</v>
      </c>
      <c r="T212" s="38">
        <f aca="true" t="shared" si="11" ref="T212:T244">B212*N212</f>
        <v>0</v>
      </c>
      <c r="U212" s="38">
        <f t="shared" si="10"/>
        <v>0</v>
      </c>
    </row>
    <row r="213" spans="1:21" s="8" customFormat="1" ht="15.75">
      <c r="A213" s="15">
        <v>7000005134</v>
      </c>
      <c r="B213" s="44">
        <f t="shared" si="9"/>
        <v>0</v>
      </c>
      <c r="C213" s="15"/>
      <c r="D213" s="15"/>
      <c r="E213" s="48">
        <v>75346591482</v>
      </c>
      <c r="F213" s="29" t="s">
        <v>1275</v>
      </c>
      <c r="G213" s="35" t="s">
        <v>1277</v>
      </c>
      <c r="H213" s="34" t="s">
        <v>1154</v>
      </c>
      <c r="I213" s="47" t="s">
        <v>1155</v>
      </c>
      <c r="J213" s="31" t="s">
        <v>67</v>
      </c>
      <c r="K213" s="31" t="s">
        <v>25</v>
      </c>
      <c r="L213" s="31" t="s">
        <v>45</v>
      </c>
      <c r="M213" s="31" t="s">
        <v>46</v>
      </c>
      <c r="N213" s="31">
        <v>55.754000000000005</v>
      </c>
      <c r="O213" s="32">
        <v>901.193644067797</v>
      </c>
      <c r="P213" s="32">
        <v>50245.150431355956</v>
      </c>
      <c r="Q213" s="31">
        <v>1</v>
      </c>
      <c r="R213" s="37">
        <v>0.18</v>
      </c>
      <c r="S213" s="37" t="s">
        <v>27</v>
      </c>
      <c r="T213" s="38">
        <f t="shared" si="11"/>
        <v>0</v>
      </c>
      <c r="U213" s="38">
        <f t="shared" si="10"/>
        <v>0</v>
      </c>
    </row>
    <row r="214" spans="1:21" s="8" customFormat="1" ht="15.75">
      <c r="A214" s="15">
        <v>7000030922</v>
      </c>
      <c r="B214" s="44">
        <f t="shared" si="9"/>
        <v>0</v>
      </c>
      <c r="C214" s="15"/>
      <c r="D214" s="15"/>
      <c r="E214" s="30">
        <v>75346821491</v>
      </c>
      <c r="F214" s="29" t="s">
        <v>1275</v>
      </c>
      <c r="G214" s="35" t="s">
        <v>1277</v>
      </c>
      <c r="H214" s="34" t="s">
        <v>1156</v>
      </c>
      <c r="I214" s="47" t="s">
        <v>1157</v>
      </c>
      <c r="J214" s="31" t="s">
        <v>67</v>
      </c>
      <c r="K214" s="31" t="s">
        <v>25</v>
      </c>
      <c r="L214" s="31" t="s">
        <v>45</v>
      </c>
      <c r="M214" s="31" t="s">
        <v>46</v>
      </c>
      <c r="N214" s="31">
        <v>55.754000000000005</v>
      </c>
      <c r="O214" s="32">
        <v>842.8354093220339</v>
      </c>
      <c r="P214" s="32">
        <v>46991.44541134068</v>
      </c>
      <c r="Q214" s="31">
        <v>1</v>
      </c>
      <c r="R214" s="37">
        <v>0.18</v>
      </c>
      <c r="S214" s="37" t="s">
        <v>27</v>
      </c>
      <c r="T214" s="38">
        <f t="shared" si="11"/>
        <v>0</v>
      </c>
      <c r="U214" s="38">
        <f t="shared" si="10"/>
        <v>0</v>
      </c>
    </row>
    <row r="215" spans="1:21" s="8" customFormat="1" ht="15.75">
      <c r="A215" s="15">
        <v>7000026506</v>
      </c>
      <c r="B215" s="44">
        <f t="shared" si="9"/>
        <v>0</v>
      </c>
      <c r="C215" s="15"/>
      <c r="D215" s="15"/>
      <c r="E215" s="30">
        <v>75346943030</v>
      </c>
      <c r="F215" s="29" t="s">
        <v>1275</v>
      </c>
      <c r="G215" s="35" t="s">
        <v>1277</v>
      </c>
      <c r="H215" s="34" t="s">
        <v>1158</v>
      </c>
      <c r="I215" s="47" t="s">
        <v>1159</v>
      </c>
      <c r="J215" s="31" t="s">
        <v>67</v>
      </c>
      <c r="K215" s="31" t="s">
        <v>25</v>
      </c>
      <c r="L215" s="31" t="s">
        <v>45</v>
      </c>
      <c r="M215" s="31" t="s">
        <v>46</v>
      </c>
      <c r="N215" s="31">
        <v>55.754000000000005</v>
      </c>
      <c r="O215" s="32">
        <v>1100.0958025423733</v>
      </c>
      <c r="P215" s="32">
        <v>61334.74137494749</v>
      </c>
      <c r="Q215" s="31">
        <v>1</v>
      </c>
      <c r="R215" s="37">
        <v>0.18</v>
      </c>
      <c r="S215" s="37" t="s">
        <v>27</v>
      </c>
      <c r="T215" s="38">
        <f t="shared" si="11"/>
        <v>0</v>
      </c>
      <c r="U215" s="38">
        <f t="shared" si="10"/>
        <v>0</v>
      </c>
    </row>
    <row r="216" spans="1:21" s="8" customFormat="1" ht="15.75">
      <c r="A216" s="15">
        <v>7000030935</v>
      </c>
      <c r="B216" s="44">
        <f t="shared" si="9"/>
        <v>0</v>
      </c>
      <c r="C216" s="15"/>
      <c r="D216" s="15"/>
      <c r="E216" s="30">
        <v>75347032015</v>
      </c>
      <c r="F216" s="29" t="s">
        <v>1275</v>
      </c>
      <c r="G216" s="35" t="s">
        <v>1277</v>
      </c>
      <c r="H216" s="34" t="s">
        <v>1160</v>
      </c>
      <c r="I216" s="47" t="s">
        <v>1161</v>
      </c>
      <c r="J216" s="31" t="s">
        <v>67</v>
      </c>
      <c r="K216" s="31" t="s">
        <v>25</v>
      </c>
      <c r="L216" s="31" t="s">
        <v>45</v>
      </c>
      <c r="M216" s="31" t="s">
        <v>46</v>
      </c>
      <c r="N216" s="31">
        <v>55.754000000000005</v>
      </c>
      <c r="O216" s="32">
        <v>2015.1691207627123</v>
      </c>
      <c r="P216" s="32">
        <v>112353.73915900427</v>
      </c>
      <c r="Q216" s="31">
        <v>1</v>
      </c>
      <c r="R216" s="37">
        <v>0.18</v>
      </c>
      <c r="S216" s="37" t="s">
        <v>27</v>
      </c>
      <c r="T216" s="38">
        <f t="shared" si="11"/>
        <v>0</v>
      </c>
      <c r="U216" s="38">
        <f t="shared" si="10"/>
        <v>0</v>
      </c>
    </row>
    <row r="217" spans="1:21" s="8" customFormat="1" ht="15.75">
      <c r="A217" s="15">
        <v>7000030936</v>
      </c>
      <c r="B217" s="44">
        <f t="shared" si="9"/>
        <v>0</v>
      </c>
      <c r="C217" s="15"/>
      <c r="D217" s="15"/>
      <c r="E217" s="48">
        <v>75347040349</v>
      </c>
      <c r="F217" s="29" t="s">
        <v>1275</v>
      </c>
      <c r="G217" s="35" t="s">
        <v>1277</v>
      </c>
      <c r="H217" s="34" t="s">
        <v>1162</v>
      </c>
      <c r="I217" s="47" t="s">
        <v>1163</v>
      </c>
      <c r="J217" s="31" t="s">
        <v>67</v>
      </c>
      <c r="K217" s="31" t="s">
        <v>25</v>
      </c>
      <c r="L217" s="31" t="s">
        <v>45</v>
      </c>
      <c r="M217" s="31" t="s">
        <v>46</v>
      </c>
      <c r="N217" s="31">
        <v>55.754000000000005</v>
      </c>
      <c r="O217" s="32">
        <v>2015.1691207627123</v>
      </c>
      <c r="P217" s="32">
        <v>112353.73915900427</v>
      </c>
      <c r="Q217" s="31">
        <v>1</v>
      </c>
      <c r="R217" s="37">
        <v>0.18</v>
      </c>
      <c r="S217" s="37" t="s">
        <v>27</v>
      </c>
      <c r="T217" s="38">
        <f t="shared" si="11"/>
        <v>0</v>
      </c>
      <c r="U217" s="38">
        <f t="shared" si="10"/>
        <v>0</v>
      </c>
    </row>
    <row r="218" spans="1:21" s="8" customFormat="1" ht="15.75">
      <c r="A218" s="15">
        <v>7000035081</v>
      </c>
      <c r="B218" s="44">
        <f t="shared" si="9"/>
        <v>0</v>
      </c>
      <c r="C218" s="15"/>
      <c r="D218" s="15"/>
      <c r="E218" s="30" t="s">
        <v>1164</v>
      </c>
      <c r="F218" s="29" t="s">
        <v>1275</v>
      </c>
      <c r="G218" s="35" t="s">
        <v>1278</v>
      </c>
      <c r="H218" s="34" t="s">
        <v>1165</v>
      </c>
      <c r="I218" s="47" t="s">
        <v>1166</v>
      </c>
      <c r="J218" s="31" t="s">
        <v>74</v>
      </c>
      <c r="K218" s="31" t="s">
        <v>25</v>
      </c>
      <c r="L218" s="31" t="s">
        <v>45</v>
      </c>
      <c r="M218" s="31" t="s">
        <v>46</v>
      </c>
      <c r="N218" s="31">
        <v>61</v>
      </c>
      <c r="O218" s="32">
        <v>4343.46375911017</v>
      </c>
      <c r="P218" s="32">
        <v>264951.28930572036</v>
      </c>
      <c r="Q218" s="31">
        <v>1</v>
      </c>
      <c r="R218" s="37">
        <v>0.18</v>
      </c>
      <c r="S218" s="37" t="s">
        <v>27</v>
      </c>
      <c r="T218" s="38">
        <f t="shared" si="11"/>
        <v>0</v>
      </c>
      <c r="U218" s="38">
        <f t="shared" si="10"/>
        <v>0</v>
      </c>
    </row>
    <row r="219" spans="1:21" s="8" customFormat="1" ht="15.75">
      <c r="A219" s="15">
        <v>7000035065</v>
      </c>
      <c r="B219" s="44">
        <f t="shared" si="9"/>
        <v>0</v>
      </c>
      <c r="C219" s="15"/>
      <c r="D219" s="15"/>
      <c r="E219" s="30" t="s">
        <v>1167</v>
      </c>
      <c r="F219" s="29" t="s">
        <v>1259</v>
      </c>
      <c r="G219" s="35" t="s">
        <v>1279</v>
      </c>
      <c r="H219" s="34" t="s">
        <v>1168</v>
      </c>
      <c r="I219" s="47" t="s">
        <v>1169</v>
      </c>
      <c r="J219" s="31" t="s">
        <v>67</v>
      </c>
      <c r="K219" s="31" t="s">
        <v>25</v>
      </c>
      <c r="L219" s="31" t="s">
        <v>45</v>
      </c>
      <c r="M219" s="31" t="s">
        <v>46</v>
      </c>
      <c r="N219" s="31">
        <v>55.754000000000005</v>
      </c>
      <c r="O219" s="32">
        <v>3295.8289431864405</v>
      </c>
      <c r="P219" s="32">
        <v>183755.64689841683</v>
      </c>
      <c r="Q219" s="31">
        <v>1</v>
      </c>
      <c r="R219" s="37">
        <v>0.18</v>
      </c>
      <c r="S219" s="37" t="s">
        <v>27</v>
      </c>
      <c r="T219" s="38">
        <f t="shared" si="11"/>
        <v>0</v>
      </c>
      <c r="U219" s="38">
        <f t="shared" si="10"/>
        <v>0</v>
      </c>
    </row>
    <row r="220" spans="1:21" s="8" customFormat="1" ht="15.75">
      <c r="A220" s="15">
        <v>7000008075</v>
      </c>
      <c r="B220" s="44">
        <f t="shared" si="9"/>
        <v>0</v>
      </c>
      <c r="C220" s="15"/>
      <c r="D220" s="15"/>
      <c r="E220" s="30" t="s">
        <v>1170</v>
      </c>
      <c r="F220" s="29" t="s">
        <v>1259</v>
      </c>
      <c r="G220" s="35" t="s">
        <v>1280</v>
      </c>
      <c r="H220" s="34" t="s">
        <v>1171</v>
      </c>
      <c r="I220" s="47" t="s">
        <v>1172</v>
      </c>
      <c r="J220" s="31" t="s">
        <v>67</v>
      </c>
      <c r="K220" s="31" t="s">
        <v>25</v>
      </c>
      <c r="L220" s="31" t="s">
        <v>45</v>
      </c>
      <c r="M220" s="31" t="s">
        <v>46</v>
      </c>
      <c r="N220" s="31">
        <v>55.754000000000005</v>
      </c>
      <c r="O220" s="32">
        <v>2942.704413559322</v>
      </c>
      <c r="P220" s="32">
        <v>164067.54187358645</v>
      </c>
      <c r="Q220" s="31">
        <v>1</v>
      </c>
      <c r="R220" s="37">
        <v>0.18</v>
      </c>
      <c r="S220" s="37" t="s">
        <v>27</v>
      </c>
      <c r="T220" s="38">
        <f t="shared" si="11"/>
        <v>0</v>
      </c>
      <c r="U220" s="38">
        <f t="shared" si="10"/>
        <v>0</v>
      </c>
    </row>
    <row r="221" spans="1:21" s="8" customFormat="1" ht="25.5">
      <c r="A221" s="15">
        <v>7000030920</v>
      </c>
      <c r="B221" s="44">
        <f t="shared" si="9"/>
        <v>0</v>
      </c>
      <c r="C221" s="15"/>
      <c r="D221" s="15"/>
      <c r="E221" s="30">
        <v>75346725932</v>
      </c>
      <c r="F221" s="29" t="s">
        <v>1257</v>
      </c>
      <c r="G221" s="35" t="s">
        <v>1281</v>
      </c>
      <c r="H221" s="34" t="s">
        <v>1173</v>
      </c>
      <c r="I221" s="47" t="s">
        <v>1174</v>
      </c>
      <c r="J221" s="31" t="s">
        <v>1176</v>
      </c>
      <c r="K221" s="31" t="s">
        <v>25</v>
      </c>
      <c r="L221" s="31" t="s">
        <v>45</v>
      </c>
      <c r="M221" s="31" t="s">
        <v>46</v>
      </c>
      <c r="N221" s="31">
        <v>111.50800000000001</v>
      </c>
      <c r="O221" s="32">
        <v>146.38151885593226</v>
      </c>
      <c r="P221" s="32">
        <v>16322.710404587295</v>
      </c>
      <c r="Q221" s="31">
        <v>1</v>
      </c>
      <c r="R221" s="37">
        <v>0.18</v>
      </c>
      <c r="S221" s="37" t="s">
        <v>27</v>
      </c>
      <c r="T221" s="38">
        <f t="shared" si="11"/>
        <v>0</v>
      </c>
      <c r="U221" s="38">
        <f t="shared" si="10"/>
        <v>0</v>
      </c>
    </row>
    <row r="222" spans="1:21" s="8" customFormat="1" ht="25.5">
      <c r="A222" s="15">
        <v>7000032979</v>
      </c>
      <c r="B222" s="44">
        <f t="shared" si="9"/>
        <v>0</v>
      </c>
      <c r="C222" s="15"/>
      <c r="D222" s="15"/>
      <c r="E222" s="30" t="s">
        <v>1177</v>
      </c>
      <c r="F222" s="29" t="s">
        <v>1257</v>
      </c>
      <c r="G222" s="35" t="s">
        <v>1281</v>
      </c>
      <c r="H222" s="34" t="s">
        <v>1178</v>
      </c>
      <c r="I222" s="47" t="s">
        <v>1179</v>
      </c>
      <c r="J222" s="31" t="s">
        <v>1147</v>
      </c>
      <c r="K222" s="31" t="s">
        <v>25</v>
      </c>
      <c r="L222" s="31" t="s">
        <v>45</v>
      </c>
      <c r="M222" s="31" t="s">
        <v>46</v>
      </c>
      <c r="N222" s="31">
        <v>122</v>
      </c>
      <c r="O222" s="32">
        <v>82.1356716101695</v>
      </c>
      <c r="P222" s="32">
        <v>10020.55193644068</v>
      </c>
      <c r="Q222" s="31">
        <v>1</v>
      </c>
      <c r="R222" s="37">
        <v>0.18</v>
      </c>
      <c r="S222" s="37" t="s">
        <v>27</v>
      </c>
      <c r="T222" s="38">
        <f t="shared" si="11"/>
        <v>0</v>
      </c>
      <c r="U222" s="38">
        <f t="shared" si="10"/>
        <v>0</v>
      </c>
    </row>
    <row r="223" spans="1:21" s="8" customFormat="1" ht="25.5">
      <c r="A223" s="15">
        <v>7000032948</v>
      </c>
      <c r="B223" s="44">
        <f t="shared" si="9"/>
        <v>0</v>
      </c>
      <c r="C223" s="15"/>
      <c r="D223" s="15"/>
      <c r="E223" s="30" t="s">
        <v>1180</v>
      </c>
      <c r="F223" s="29" t="s">
        <v>1257</v>
      </c>
      <c r="G223" s="35" t="s">
        <v>1282</v>
      </c>
      <c r="H223" s="34" t="s">
        <v>1181</v>
      </c>
      <c r="I223" s="47" t="s">
        <v>1182</v>
      </c>
      <c r="J223" s="31" t="s">
        <v>1183</v>
      </c>
      <c r="K223" s="31" t="s">
        <v>25</v>
      </c>
      <c r="L223" s="31" t="s">
        <v>1184</v>
      </c>
      <c r="M223" s="31" t="s">
        <v>1185</v>
      </c>
      <c r="N223" s="31">
        <v>1</v>
      </c>
      <c r="O223" s="32">
        <v>1431.1859491525427</v>
      </c>
      <c r="P223" s="32">
        <v>1431.1859491525427</v>
      </c>
      <c r="Q223" s="31">
        <v>12</v>
      </c>
      <c r="R223" s="37">
        <v>0.18</v>
      </c>
      <c r="S223" s="37" t="s">
        <v>27</v>
      </c>
      <c r="T223" s="38">
        <f t="shared" si="11"/>
        <v>0</v>
      </c>
      <c r="U223" s="38">
        <f t="shared" si="10"/>
        <v>0</v>
      </c>
    </row>
    <row r="224" spans="1:21" s="8" customFormat="1" ht="25.5">
      <c r="A224" s="15">
        <v>7000005295</v>
      </c>
      <c r="B224" s="44">
        <f t="shared" si="9"/>
        <v>0</v>
      </c>
      <c r="C224" s="15"/>
      <c r="D224" s="15"/>
      <c r="E224" s="30">
        <v>75347215198</v>
      </c>
      <c r="F224" s="29" t="s">
        <v>1257</v>
      </c>
      <c r="G224" s="35" t="s">
        <v>1282</v>
      </c>
      <c r="H224" s="34" t="s">
        <v>1187</v>
      </c>
      <c r="I224" s="47" t="s">
        <v>1188</v>
      </c>
      <c r="J224" s="31" t="s">
        <v>1189</v>
      </c>
      <c r="K224" s="31" t="s">
        <v>25</v>
      </c>
      <c r="L224" s="31" t="s">
        <v>1190</v>
      </c>
      <c r="M224" s="31" t="s">
        <v>1191</v>
      </c>
      <c r="N224" s="31">
        <v>6</v>
      </c>
      <c r="O224" s="32">
        <v>882.1146101694917</v>
      </c>
      <c r="P224" s="32">
        <v>5292.68766101695</v>
      </c>
      <c r="Q224" s="31">
        <v>1</v>
      </c>
      <c r="R224" s="37">
        <v>0.18</v>
      </c>
      <c r="S224" s="37" t="s">
        <v>27</v>
      </c>
      <c r="T224" s="38">
        <f t="shared" si="11"/>
        <v>0</v>
      </c>
      <c r="U224" s="38">
        <f t="shared" si="10"/>
        <v>0</v>
      </c>
    </row>
    <row r="225" spans="1:21" s="8" customFormat="1" ht="25.5">
      <c r="A225" s="15">
        <v>7000032952</v>
      </c>
      <c r="B225" s="44">
        <f t="shared" si="9"/>
        <v>0</v>
      </c>
      <c r="C225" s="15"/>
      <c r="D225" s="15"/>
      <c r="E225" s="30" t="s">
        <v>1192</v>
      </c>
      <c r="F225" s="29" t="s">
        <v>1257</v>
      </c>
      <c r="G225" s="35" t="s">
        <v>1282</v>
      </c>
      <c r="H225" s="34" t="s">
        <v>1193</v>
      </c>
      <c r="I225" s="47" t="s">
        <v>1194</v>
      </c>
      <c r="J225" s="31" t="s">
        <v>1195</v>
      </c>
      <c r="K225" s="31" t="s">
        <v>1196</v>
      </c>
      <c r="L225" s="31" t="s">
        <v>1184</v>
      </c>
      <c r="M225" s="31" t="s">
        <v>1185</v>
      </c>
      <c r="N225" s="31">
        <v>5</v>
      </c>
      <c r="O225" s="32">
        <v>372.64841694915265</v>
      </c>
      <c r="P225" s="32">
        <v>1863.2420847457633</v>
      </c>
      <c r="Q225" s="31">
        <v>3</v>
      </c>
      <c r="R225" s="37">
        <v>0.18</v>
      </c>
      <c r="S225" s="37" t="s">
        <v>27</v>
      </c>
      <c r="T225" s="38">
        <f t="shared" si="11"/>
        <v>0</v>
      </c>
      <c r="U225" s="38">
        <f t="shared" si="10"/>
        <v>0</v>
      </c>
    </row>
    <row r="226" spans="1:21" s="8" customFormat="1" ht="25.5">
      <c r="A226" s="15">
        <v>7000005076</v>
      </c>
      <c r="B226" s="44">
        <f t="shared" si="9"/>
        <v>0</v>
      </c>
      <c r="C226" s="15"/>
      <c r="D226" s="15"/>
      <c r="E226" s="30">
        <v>75346504071</v>
      </c>
      <c r="F226" s="29" t="s">
        <v>1257</v>
      </c>
      <c r="G226" s="35" t="s">
        <v>1282</v>
      </c>
      <c r="H226" s="34" t="s">
        <v>1197</v>
      </c>
      <c r="I226" s="47" t="s">
        <v>1198</v>
      </c>
      <c r="J226" s="31" t="s">
        <v>1199</v>
      </c>
      <c r="K226" s="31" t="s">
        <v>25</v>
      </c>
      <c r="L226" s="31" t="s">
        <v>1184</v>
      </c>
      <c r="M226" s="31" t="s">
        <v>1185</v>
      </c>
      <c r="N226" s="31">
        <v>3.8</v>
      </c>
      <c r="O226" s="32">
        <v>1226.1132521186444</v>
      </c>
      <c r="P226" s="32">
        <v>4659.230358050849</v>
      </c>
      <c r="Q226" s="31">
        <v>1</v>
      </c>
      <c r="R226" s="37">
        <v>0.18</v>
      </c>
      <c r="S226" s="37" t="s">
        <v>27</v>
      </c>
      <c r="T226" s="38">
        <f t="shared" si="11"/>
        <v>0</v>
      </c>
      <c r="U226" s="38">
        <f t="shared" si="10"/>
        <v>0</v>
      </c>
    </row>
    <row r="227" spans="1:21" s="8" customFormat="1" ht="25.5">
      <c r="A227" s="15">
        <v>7000033003</v>
      </c>
      <c r="B227" s="44">
        <f t="shared" si="9"/>
        <v>0</v>
      </c>
      <c r="C227" s="15"/>
      <c r="D227" s="15"/>
      <c r="E227" s="30" t="s">
        <v>1200</v>
      </c>
      <c r="F227" s="29" t="s">
        <v>1257</v>
      </c>
      <c r="G227" s="35" t="s">
        <v>1282</v>
      </c>
      <c r="H227" s="34" t="s">
        <v>1201</v>
      </c>
      <c r="I227" s="47" t="s">
        <v>1202</v>
      </c>
      <c r="J227" s="31" t="s">
        <v>1195</v>
      </c>
      <c r="K227" s="31" t="s">
        <v>25</v>
      </c>
      <c r="L227" s="31" t="s">
        <v>1184</v>
      </c>
      <c r="M227" s="31" t="s">
        <v>1185</v>
      </c>
      <c r="N227" s="31">
        <v>5</v>
      </c>
      <c r="O227" s="32">
        <v>1514.8968254237293</v>
      </c>
      <c r="P227" s="32">
        <v>7574.484127118647</v>
      </c>
      <c r="Q227" s="31">
        <v>1</v>
      </c>
      <c r="R227" s="37">
        <v>0.18</v>
      </c>
      <c r="S227" s="37" t="s">
        <v>27</v>
      </c>
      <c r="T227" s="38">
        <f t="shared" si="11"/>
        <v>0</v>
      </c>
      <c r="U227" s="38">
        <f t="shared" si="10"/>
        <v>0</v>
      </c>
    </row>
    <row r="228" spans="1:21" s="8" customFormat="1" ht="25.5">
      <c r="A228" s="15">
        <v>7000005083</v>
      </c>
      <c r="B228" s="44">
        <f t="shared" si="9"/>
        <v>0</v>
      </c>
      <c r="C228" s="15"/>
      <c r="D228" s="15"/>
      <c r="E228" s="30">
        <v>75346544705</v>
      </c>
      <c r="F228" s="29" t="s">
        <v>1257</v>
      </c>
      <c r="G228" s="35" t="s">
        <v>1282</v>
      </c>
      <c r="H228" s="34" t="s">
        <v>1203</v>
      </c>
      <c r="I228" s="47" t="s">
        <v>1204</v>
      </c>
      <c r="J228" s="31" t="s">
        <v>1205</v>
      </c>
      <c r="K228" s="31" t="s">
        <v>25</v>
      </c>
      <c r="L228" s="31" t="s">
        <v>1190</v>
      </c>
      <c r="M228" s="31" t="s">
        <v>1191</v>
      </c>
      <c r="N228" s="31">
        <v>12</v>
      </c>
      <c r="O228" s="32">
        <v>631.2070105932205</v>
      </c>
      <c r="P228" s="32">
        <v>7574.484127118646</v>
      </c>
      <c r="Q228" s="31">
        <v>1</v>
      </c>
      <c r="R228" s="37">
        <v>0.18</v>
      </c>
      <c r="S228" s="37" t="s">
        <v>27</v>
      </c>
      <c r="T228" s="38">
        <f t="shared" si="11"/>
        <v>0</v>
      </c>
      <c r="U228" s="38">
        <f t="shared" si="10"/>
        <v>0</v>
      </c>
    </row>
    <row r="229" spans="1:21" s="8" customFormat="1" ht="25.5">
      <c r="A229" s="15">
        <v>7000002051</v>
      </c>
      <c r="B229" s="44">
        <f t="shared" si="9"/>
        <v>0</v>
      </c>
      <c r="C229" s="15"/>
      <c r="D229" s="15"/>
      <c r="E229" s="30">
        <v>70070742807</v>
      </c>
      <c r="F229" s="29" t="s">
        <v>1257</v>
      </c>
      <c r="G229" s="35" t="s">
        <v>1283</v>
      </c>
      <c r="H229" s="34" t="s">
        <v>1206</v>
      </c>
      <c r="I229" s="47" t="s">
        <v>1207</v>
      </c>
      <c r="J229" s="31" t="s">
        <v>1208</v>
      </c>
      <c r="K229" s="31" t="s">
        <v>23</v>
      </c>
      <c r="L229" s="31" t="s">
        <v>1184</v>
      </c>
      <c r="M229" s="31" t="s">
        <v>1185</v>
      </c>
      <c r="N229" s="31">
        <v>0.47</v>
      </c>
      <c r="O229" s="32">
        <v>2757.2394518571946</v>
      </c>
      <c r="P229" s="32">
        <v>1295.9025423728813</v>
      </c>
      <c r="Q229" s="31">
        <v>12</v>
      </c>
      <c r="R229" s="37">
        <v>0.18</v>
      </c>
      <c r="S229" s="37" t="s">
        <v>27</v>
      </c>
      <c r="T229" s="38">
        <f t="shared" si="11"/>
        <v>0</v>
      </c>
      <c r="U229" s="38">
        <f t="shared" si="10"/>
        <v>0</v>
      </c>
    </row>
    <row r="230" spans="1:21" s="8" customFormat="1" ht="25.5">
      <c r="A230" s="15">
        <v>7000005055</v>
      </c>
      <c r="B230" s="44">
        <f t="shared" si="9"/>
        <v>0</v>
      </c>
      <c r="C230" s="15"/>
      <c r="D230" s="15"/>
      <c r="E230" s="30">
        <v>75345574372</v>
      </c>
      <c r="F230" s="29" t="s">
        <v>1257</v>
      </c>
      <c r="G230" s="36" t="s">
        <v>1284</v>
      </c>
      <c r="H230" s="34" t="s">
        <v>1212</v>
      </c>
      <c r="I230" s="47" t="s">
        <v>1213</v>
      </c>
      <c r="J230" s="31" t="s">
        <v>1186</v>
      </c>
      <c r="K230" s="31" t="s">
        <v>25</v>
      </c>
      <c r="L230" s="31" t="s">
        <v>1190</v>
      </c>
      <c r="M230" s="31" t="s">
        <v>1190</v>
      </c>
      <c r="N230" s="31">
        <v>1</v>
      </c>
      <c r="O230" s="32">
        <v>1224.1590508474544</v>
      </c>
      <c r="P230" s="32">
        <v>1224.1590508474544</v>
      </c>
      <c r="Q230" s="31">
        <v>1</v>
      </c>
      <c r="R230" s="37">
        <v>0.18</v>
      </c>
      <c r="S230" s="37" t="s">
        <v>27</v>
      </c>
      <c r="T230" s="38">
        <f t="shared" si="11"/>
        <v>0</v>
      </c>
      <c r="U230" s="38">
        <f t="shared" si="10"/>
        <v>0</v>
      </c>
    </row>
    <row r="231" spans="1:21" s="8" customFormat="1" ht="25.5">
      <c r="A231" s="15">
        <v>7000005353</v>
      </c>
      <c r="B231" s="44">
        <f t="shared" si="9"/>
        <v>0</v>
      </c>
      <c r="C231" s="15"/>
      <c r="D231" s="15"/>
      <c r="E231" s="30">
        <v>75900019011</v>
      </c>
      <c r="F231" s="29" t="s">
        <v>1257</v>
      </c>
      <c r="G231" s="36" t="s">
        <v>1284</v>
      </c>
      <c r="H231" s="34" t="s">
        <v>1214</v>
      </c>
      <c r="I231" s="47" t="s">
        <v>1215</v>
      </c>
      <c r="J231" s="31" t="s">
        <v>1186</v>
      </c>
      <c r="K231" s="31" t="s">
        <v>25</v>
      </c>
      <c r="L231" s="31" t="s">
        <v>1190</v>
      </c>
      <c r="M231" s="31" t="s">
        <v>1190</v>
      </c>
      <c r="N231" s="31">
        <v>1</v>
      </c>
      <c r="O231" s="32">
        <v>999.1298135593222</v>
      </c>
      <c r="P231" s="32">
        <v>999.1298135593222</v>
      </c>
      <c r="Q231" s="31">
        <v>1</v>
      </c>
      <c r="R231" s="37">
        <v>0.18</v>
      </c>
      <c r="S231" s="37" t="s">
        <v>27</v>
      </c>
      <c r="T231" s="38">
        <f t="shared" si="11"/>
        <v>0</v>
      </c>
      <c r="U231" s="38">
        <f t="shared" si="10"/>
        <v>0</v>
      </c>
    </row>
    <row r="232" spans="1:21" s="8" customFormat="1" ht="25.5">
      <c r="A232" s="15">
        <v>7000005251</v>
      </c>
      <c r="B232" s="44">
        <f t="shared" si="9"/>
        <v>0</v>
      </c>
      <c r="C232" s="15"/>
      <c r="D232" s="15"/>
      <c r="E232" s="30">
        <v>75347064562</v>
      </c>
      <c r="F232" s="29" t="s">
        <v>1257</v>
      </c>
      <c r="G232" s="36" t="s">
        <v>1284</v>
      </c>
      <c r="H232" s="34" t="s">
        <v>1216</v>
      </c>
      <c r="I232" s="47" t="s">
        <v>1217</v>
      </c>
      <c r="J232" s="31" t="s">
        <v>1186</v>
      </c>
      <c r="K232" s="31" t="s">
        <v>25</v>
      </c>
      <c r="L232" s="31" t="s">
        <v>1190</v>
      </c>
      <c r="M232" s="31" t="s">
        <v>1190</v>
      </c>
      <c r="N232" s="31">
        <v>1</v>
      </c>
      <c r="O232" s="32">
        <v>7346.079451271187</v>
      </c>
      <c r="P232" s="32">
        <v>7346.079451271187</v>
      </c>
      <c r="Q232" s="31">
        <v>1</v>
      </c>
      <c r="R232" s="37">
        <v>0.18</v>
      </c>
      <c r="S232" s="37" t="s">
        <v>27</v>
      </c>
      <c r="T232" s="38">
        <f t="shared" si="11"/>
        <v>0</v>
      </c>
      <c r="U232" s="38">
        <f t="shared" si="10"/>
        <v>0</v>
      </c>
    </row>
    <row r="233" spans="1:21" s="8" customFormat="1" ht="25.5">
      <c r="A233" s="15">
        <v>7000006767</v>
      </c>
      <c r="B233" s="44">
        <f t="shared" si="9"/>
        <v>0</v>
      </c>
      <c r="C233" s="15"/>
      <c r="D233" s="15"/>
      <c r="E233" s="30" t="s">
        <v>1220</v>
      </c>
      <c r="F233" s="29" t="s">
        <v>1257</v>
      </c>
      <c r="G233" s="36" t="s">
        <v>1284</v>
      </c>
      <c r="H233" s="34" t="s">
        <v>1221</v>
      </c>
      <c r="I233" s="47" t="s">
        <v>1222</v>
      </c>
      <c r="J233" s="31" t="s">
        <v>1186</v>
      </c>
      <c r="K233" s="31" t="s">
        <v>25</v>
      </c>
      <c r="L233" s="31" t="s">
        <v>1223</v>
      </c>
      <c r="M233" s="31" t="s">
        <v>1191</v>
      </c>
      <c r="N233" s="31">
        <v>5</v>
      </c>
      <c r="O233" s="32">
        <v>2524.1529546610172</v>
      </c>
      <c r="P233" s="32">
        <v>12620.764773305087</v>
      </c>
      <c r="Q233" s="31">
        <v>1</v>
      </c>
      <c r="R233" s="37">
        <v>0.18</v>
      </c>
      <c r="S233" s="37" t="s">
        <v>27</v>
      </c>
      <c r="T233" s="38">
        <f t="shared" si="11"/>
        <v>0</v>
      </c>
      <c r="U233" s="38">
        <f t="shared" si="10"/>
        <v>0</v>
      </c>
    </row>
    <row r="234" spans="1:21" s="8" customFormat="1" ht="25.5">
      <c r="A234" s="15">
        <v>7000031013</v>
      </c>
      <c r="B234" s="44">
        <f t="shared" si="9"/>
        <v>0</v>
      </c>
      <c r="C234" s="15"/>
      <c r="D234" s="15"/>
      <c r="E234" s="30">
        <v>75541013019</v>
      </c>
      <c r="F234" s="29" t="s">
        <v>1257</v>
      </c>
      <c r="G234" s="36" t="s">
        <v>1284</v>
      </c>
      <c r="H234" s="34" t="s">
        <v>1227</v>
      </c>
      <c r="I234" s="47" t="s">
        <v>1228</v>
      </c>
      <c r="J234" s="31" t="s">
        <v>1186</v>
      </c>
      <c r="K234" s="31" t="s">
        <v>25</v>
      </c>
      <c r="L234" s="31" t="s">
        <v>1223</v>
      </c>
      <c r="M234" s="31" t="s">
        <v>1191</v>
      </c>
      <c r="N234" s="31">
        <v>100</v>
      </c>
      <c r="O234" s="32">
        <v>26.350923686440684</v>
      </c>
      <c r="P234" s="32">
        <v>2635.0923686440683</v>
      </c>
      <c r="Q234" s="31">
        <v>1</v>
      </c>
      <c r="R234" s="37">
        <v>0.18</v>
      </c>
      <c r="S234" s="37" t="s">
        <v>27</v>
      </c>
      <c r="T234" s="38">
        <f t="shared" si="11"/>
        <v>0</v>
      </c>
      <c r="U234" s="38">
        <f t="shared" si="10"/>
        <v>0</v>
      </c>
    </row>
    <row r="235" spans="1:21" s="8" customFormat="1" ht="25.5">
      <c r="A235" s="15">
        <v>7000004798</v>
      </c>
      <c r="B235" s="44">
        <f t="shared" si="9"/>
        <v>0</v>
      </c>
      <c r="C235" s="15"/>
      <c r="D235" s="15"/>
      <c r="E235" s="30">
        <v>74190191689</v>
      </c>
      <c r="F235" s="29" t="s">
        <v>1257</v>
      </c>
      <c r="G235" s="36" t="s">
        <v>1284</v>
      </c>
      <c r="H235" s="34" t="s">
        <v>1229</v>
      </c>
      <c r="I235" s="47" t="s">
        <v>1230</v>
      </c>
      <c r="J235" s="31" t="s">
        <v>1186</v>
      </c>
      <c r="K235" s="31" t="s">
        <v>25</v>
      </c>
      <c r="L235" s="31" t="s">
        <v>1223</v>
      </c>
      <c r="M235" s="31" t="s">
        <v>1191</v>
      </c>
      <c r="N235" s="31">
        <v>25</v>
      </c>
      <c r="O235" s="32">
        <v>119.32175307203391</v>
      </c>
      <c r="P235" s="32">
        <v>2983.043826800848</v>
      </c>
      <c r="Q235" s="31">
        <v>1</v>
      </c>
      <c r="R235" s="37">
        <v>0.18</v>
      </c>
      <c r="S235" s="37" t="s">
        <v>27</v>
      </c>
      <c r="T235" s="38">
        <f t="shared" si="11"/>
        <v>0</v>
      </c>
      <c r="U235" s="38">
        <f t="shared" si="10"/>
        <v>0</v>
      </c>
    </row>
    <row r="236" spans="1:21" s="8" customFormat="1" ht="25.5">
      <c r="A236" s="15">
        <v>7000030916</v>
      </c>
      <c r="B236" s="44">
        <f t="shared" si="9"/>
        <v>0</v>
      </c>
      <c r="C236" s="15"/>
      <c r="D236" s="15"/>
      <c r="E236" s="30">
        <v>75345442646</v>
      </c>
      <c r="F236" s="29" t="s">
        <v>1257</v>
      </c>
      <c r="G236" s="36" t="s">
        <v>1284</v>
      </c>
      <c r="H236" s="34" t="s">
        <v>1231</v>
      </c>
      <c r="I236" s="47" t="s">
        <v>1232</v>
      </c>
      <c r="J236" s="31" t="s">
        <v>1186</v>
      </c>
      <c r="K236" s="31" t="s">
        <v>25</v>
      </c>
      <c r="L236" s="31" t="s">
        <v>1223</v>
      </c>
      <c r="M236" s="31" t="s">
        <v>1191</v>
      </c>
      <c r="N236" s="31">
        <v>25</v>
      </c>
      <c r="O236" s="32">
        <v>41.85543813559323</v>
      </c>
      <c r="P236" s="32">
        <v>1046.3859533898308</v>
      </c>
      <c r="Q236" s="31">
        <v>1</v>
      </c>
      <c r="R236" s="37">
        <v>0.18</v>
      </c>
      <c r="S236" s="37" t="s">
        <v>27</v>
      </c>
      <c r="T236" s="38">
        <f t="shared" si="11"/>
        <v>0</v>
      </c>
      <c r="U236" s="38">
        <f t="shared" si="10"/>
        <v>0</v>
      </c>
    </row>
    <row r="237" spans="1:21" s="8" customFormat="1" ht="25.5">
      <c r="A237" s="15">
        <v>7000043673</v>
      </c>
      <c r="B237" s="44">
        <f t="shared" si="9"/>
        <v>0</v>
      </c>
      <c r="C237" s="15"/>
      <c r="D237" s="72"/>
      <c r="E237" s="54" t="s">
        <v>1292</v>
      </c>
      <c r="F237" s="29" t="s">
        <v>1257</v>
      </c>
      <c r="G237" s="36" t="s">
        <v>1284</v>
      </c>
      <c r="H237" s="55" t="s">
        <v>1305</v>
      </c>
      <c r="I237" s="47" t="s">
        <v>1306</v>
      </c>
      <c r="J237" s="31" t="s">
        <v>1186</v>
      </c>
      <c r="K237" s="31" t="s">
        <v>25</v>
      </c>
      <c r="L237" s="31" t="s">
        <v>1223</v>
      </c>
      <c r="M237" s="31" t="s">
        <v>1223</v>
      </c>
      <c r="N237" s="31">
        <v>1</v>
      </c>
      <c r="O237" s="32">
        <v>1169.0415</v>
      </c>
      <c r="P237" s="32">
        <v>1169.0415</v>
      </c>
      <c r="Q237" s="31">
        <v>50</v>
      </c>
      <c r="R237" s="37">
        <v>0.18</v>
      </c>
      <c r="S237" s="37" t="s">
        <v>27</v>
      </c>
      <c r="T237" s="38">
        <f t="shared" si="11"/>
        <v>0</v>
      </c>
      <c r="U237" s="38">
        <f t="shared" si="10"/>
        <v>0</v>
      </c>
    </row>
    <row r="238" spans="1:21" s="8" customFormat="1" ht="25.5">
      <c r="A238" s="15">
        <v>7000032997</v>
      </c>
      <c r="B238" s="44">
        <f t="shared" si="9"/>
        <v>0</v>
      </c>
      <c r="C238" s="15"/>
      <c r="D238" s="15"/>
      <c r="E238" s="30" t="s">
        <v>1240</v>
      </c>
      <c r="F238" s="29" t="s">
        <v>1257</v>
      </c>
      <c r="G238" s="36" t="s">
        <v>1285</v>
      </c>
      <c r="H238" s="34" t="s">
        <v>1241</v>
      </c>
      <c r="I238" s="47" t="s">
        <v>1307</v>
      </c>
      <c r="J238" s="31" t="s">
        <v>1242</v>
      </c>
      <c r="K238" s="31" t="s">
        <v>25</v>
      </c>
      <c r="L238" s="31" t="s">
        <v>1223</v>
      </c>
      <c r="M238" s="31" t="s">
        <v>1223</v>
      </c>
      <c r="N238" s="31">
        <v>1</v>
      </c>
      <c r="O238" s="32">
        <v>349.2720000000001</v>
      </c>
      <c r="P238" s="32">
        <v>349.2720000000001</v>
      </c>
      <c r="Q238" s="31">
        <v>100</v>
      </c>
      <c r="R238" s="37">
        <v>0.18</v>
      </c>
      <c r="S238" s="37" t="s">
        <v>27</v>
      </c>
      <c r="T238" s="38">
        <f t="shared" si="11"/>
        <v>0</v>
      </c>
      <c r="U238" s="38">
        <f t="shared" si="10"/>
        <v>0</v>
      </c>
    </row>
    <row r="239" spans="1:21" s="8" customFormat="1" ht="25.5">
      <c r="A239" s="15">
        <v>7000032526</v>
      </c>
      <c r="B239" s="44">
        <f t="shared" si="9"/>
        <v>0</v>
      </c>
      <c r="C239" s="15"/>
      <c r="D239" s="15"/>
      <c r="E239" s="30" t="s">
        <v>1243</v>
      </c>
      <c r="F239" s="29" t="s">
        <v>1257</v>
      </c>
      <c r="G239" s="36" t="s">
        <v>1285</v>
      </c>
      <c r="H239" s="34" t="s">
        <v>1244</v>
      </c>
      <c r="I239" s="47" t="s">
        <v>1308</v>
      </c>
      <c r="J239" s="31" t="s">
        <v>1245</v>
      </c>
      <c r="K239" s="31" t="s">
        <v>25</v>
      </c>
      <c r="L239" s="31" t="s">
        <v>1246</v>
      </c>
      <c r="M239" s="31" t="s">
        <v>1246</v>
      </c>
      <c r="N239" s="31">
        <v>1</v>
      </c>
      <c r="O239" s="32">
        <v>548.8560000000002</v>
      </c>
      <c r="P239" s="32">
        <v>548.8560000000002</v>
      </c>
      <c r="Q239" s="31">
        <v>100</v>
      </c>
      <c r="R239" s="37">
        <v>0.18</v>
      </c>
      <c r="S239" s="37" t="s">
        <v>27</v>
      </c>
      <c r="T239" s="38">
        <f t="shared" si="11"/>
        <v>0</v>
      </c>
      <c r="U239" s="38">
        <f t="shared" si="10"/>
        <v>0</v>
      </c>
    </row>
    <row r="240" spans="1:21" s="8" customFormat="1" ht="25.5">
      <c r="A240" s="15">
        <v>7000032523</v>
      </c>
      <c r="B240" s="44">
        <f t="shared" si="9"/>
        <v>0</v>
      </c>
      <c r="C240" s="15"/>
      <c r="D240" s="15"/>
      <c r="E240" s="30" t="s">
        <v>1247</v>
      </c>
      <c r="F240" s="29" t="s">
        <v>1257</v>
      </c>
      <c r="G240" s="36" t="s">
        <v>1285</v>
      </c>
      <c r="H240" s="34" t="s">
        <v>1248</v>
      </c>
      <c r="I240" s="47" t="s">
        <v>1309</v>
      </c>
      <c r="J240" s="31" t="s">
        <v>1245</v>
      </c>
      <c r="K240" s="31" t="s">
        <v>25</v>
      </c>
      <c r="L240" s="31" t="s">
        <v>1246</v>
      </c>
      <c r="M240" s="31" t="s">
        <v>1246</v>
      </c>
      <c r="N240" s="31">
        <v>1</v>
      </c>
      <c r="O240" s="32">
        <v>2794.2807816000013</v>
      </c>
      <c r="P240" s="32">
        <v>2794.2807816000013</v>
      </c>
      <c r="Q240" s="31">
        <v>20</v>
      </c>
      <c r="R240" s="37">
        <v>0.18</v>
      </c>
      <c r="S240" s="37" t="s">
        <v>27</v>
      </c>
      <c r="T240" s="38">
        <f t="shared" si="11"/>
        <v>0</v>
      </c>
      <c r="U240" s="38">
        <f t="shared" si="10"/>
        <v>0</v>
      </c>
    </row>
    <row r="241" spans="1:21" s="8" customFormat="1" ht="25.5">
      <c r="A241" s="15">
        <v>7000032522</v>
      </c>
      <c r="B241" s="44">
        <f t="shared" si="9"/>
        <v>0</v>
      </c>
      <c r="C241" s="15"/>
      <c r="D241" s="15"/>
      <c r="E241" s="30" t="s">
        <v>1249</v>
      </c>
      <c r="F241" s="29" t="s">
        <v>1257</v>
      </c>
      <c r="G241" s="36" t="s">
        <v>1285</v>
      </c>
      <c r="H241" s="34" t="s">
        <v>1250</v>
      </c>
      <c r="I241" s="47" t="s">
        <v>1310</v>
      </c>
      <c r="J241" s="31" t="s">
        <v>1251</v>
      </c>
      <c r="K241" s="31" t="s">
        <v>25</v>
      </c>
      <c r="L241" s="31" t="s">
        <v>1223</v>
      </c>
      <c r="M241" s="31" t="s">
        <v>1223</v>
      </c>
      <c r="N241" s="31">
        <v>1</v>
      </c>
      <c r="O241" s="32">
        <v>480.24900000000014</v>
      </c>
      <c r="P241" s="32">
        <v>480.24900000000014</v>
      </c>
      <c r="Q241" s="31">
        <v>100</v>
      </c>
      <c r="R241" s="37">
        <v>0.18</v>
      </c>
      <c r="S241" s="37" t="s">
        <v>27</v>
      </c>
      <c r="T241" s="38">
        <f t="shared" si="11"/>
        <v>0</v>
      </c>
      <c r="U241" s="38">
        <f t="shared" si="10"/>
        <v>0</v>
      </c>
    </row>
    <row r="242" spans="1:21" s="8" customFormat="1" ht="18.75" customHeight="1">
      <c r="A242" s="15">
        <v>7000043088</v>
      </c>
      <c r="B242" s="44">
        <f t="shared" si="9"/>
        <v>0</v>
      </c>
      <c r="C242" s="15"/>
      <c r="D242" s="15"/>
      <c r="E242" s="30" t="s">
        <v>1286</v>
      </c>
      <c r="F242" s="29" t="s">
        <v>1257</v>
      </c>
      <c r="G242" s="36" t="s">
        <v>1285</v>
      </c>
      <c r="H242" s="34" t="s">
        <v>1252</v>
      </c>
      <c r="I242" s="47" t="s">
        <v>1296</v>
      </c>
      <c r="J242" s="31" t="s">
        <v>1253</v>
      </c>
      <c r="K242" s="31" t="s">
        <v>25</v>
      </c>
      <c r="L242" s="31" t="s">
        <v>1223</v>
      </c>
      <c r="M242" s="31" t="s">
        <v>1223</v>
      </c>
      <c r="N242" s="31">
        <v>1</v>
      </c>
      <c r="O242" s="32">
        <v>2138.4000000000005</v>
      </c>
      <c r="P242" s="32">
        <v>2138.4000000000005</v>
      </c>
      <c r="Q242" s="31">
        <v>20</v>
      </c>
      <c r="R242" s="37">
        <v>0.18</v>
      </c>
      <c r="S242" s="37" t="s">
        <v>27</v>
      </c>
      <c r="T242" s="38">
        <f t="shared" si="11"/>
        <v>0</v>
      </c>
      <c r="U242" s="38">
        <f t="shared" si="10"/>
        <v>0</v>
      </c>
    </row>
    <row r="243" spans="1:21" s="8" customFormat="1" ht="19.5" customHeight="1">
      <c r="A243" s="15">
        <v>7100010778</v>
      </c>
      <c r="B243" s="44">
        <f t="shared" si="9"/>
        <v>0</v>
      </c>
      <c r="C243" s="15"/>
      <c r="D243" s="15"/>
      <c r="E243" s="30" t="s">
        <v>1355</v>
      </c>
      <c r="F243" s="29" t="s">
        <v>1257</v>
      </c>
      <c r="G243" s="36" t="s">
        <v>1285</v>
      </c>
      <c r="H243" s="34" t="s">
        <v>1312</v>
      </c>
      <c r="I243" s="47" t="s">
        <v>1353</v>
      </c>
      <c r="J243" s="31" t="s">
        <v>1236</v>
      </c>
      <c r="K243" s="31" t="s">
        <v>25</v>
      </c>
      <c r="L243" s="31" t="s">
        <v>1246</v>
      </c>
      <c r="M243" s="31" t="s">
        <v>1246</v>
      </c>
      <c r="N243" s="31">
        <v>1</v>
      </c>
      <c r="O243" s="32">
        <v>825.6600000000001</v>
      </c>
      <c r="P243" s="32">
        <v>825.6600000000001</v>
      </c>
      <c r="Q243" s="31">
        <v>50</v>
      </c>
      <c r="R243" s="37">
        <v>0.18</v>
      </c>
      <c r="S243" s="37" t="s">
        <v>27</v>
      </c>
      <c r="T243" s="38">
        <f t="shared" si="11"/>
        <v>0</v>
      </c>
      <c r="U243" s="38">
        <f t="shared" si="10"/>
        <v>0</v>
      </c>
    </row>
    <row r="244" spans="1:21" ht="13.5" customHeight="1">
      <c r="A244" s="15">
        <v>7000043089</v>
      </c>
      <c r="B244" s="44">
        <f t="shared" si="9"/>
        <v>0</v>
      </c>
      <c r="C244" s="15"/>
      <c r="D244" s="15"/>
      <c r="E244" s="56" t="s">
        <v>1287</v>
      </c>
      <c r="F244" s="29" t="s">
        <v>1257</v>
      </c>
      <c r="G244" s="36" t="s">
        <v>1285</v>
      </c>
      <c r="H244" s="30" t="s">
        <v>1311</v>
      </c>
      <c r="I244" s="58" t="s">
        <v>1354</v>
      </c>
      <c r="J244" s="49" t="s">
        <v>1253</v>
      </c>
      <c r="K244" s="31" t="s">
        <v>25</v>
      </c>
      <c r="L244" s="31" t="s">
        <v>1223</v>
      </c>
      <c r="M244" s="31" t="s">
        <v>1223</v>
      </c>
      <c r="N244" s="31">
        <v>1</v>
      </c>
      <c r="O244" s="32">
        <v>344.5200000000001</v>
      </c>
      <c r="P244" s="32">
        <v>344.5200000000001</v>
      </c>
      <c r="Q244" s="31">
        <v>20</v>
      </c>
      <c r="R244" s="37">
        <v>0.18</v>
      </c>
      <c r="S244" s="37" t="s">
        <v>27</v>
      </c>
      <c r="T244" s="38">
        <f t="shared" si="11"/>
        <v>0</v>
      </c>
      <c r="U244" s="38">
        <f t="shared" si="10"/>
        <v>0</v>
      </c>
    </row>
  </sheetData>
  <sheetProtection/>
  <autoFilter ref="A11:U244"/>
  <mergeCells count="27">
    <mergeCell ref="A1:C1"/>
    <mergeCell ref="A7:B7"/>
    <mergeCell ref="A8:B8"/>
    <mergeCell ref="A2:B2"/>
    <mergeCell ref="A3:B3"/>
    <mergeCell ref="A4:B4"/>
    <mergeCell ref="A5:B5"/>
    <mergeCell ref="A6:B6"/>
    <mergeCell ref="M10:M11"/>
    <mergeCell ref="I10:I11"/>
    <mergeCell ref="K10:K11"/>
    <mergeCell ref="G10:G11"/>
    <mergeCell ref="T10:U10"/>
    <mergeCell ref="N10:N11"/>
    <mergeCell ref="Q10:Q11"/>
    <mergeCell ref="R10:R11"/>
    <mergeCell ref="S10:S11"/>
    <mergeCell ref="O10:P10"/>
    <mergeCell ref="F10:F11"/>
    <mergeCell ref="A10:A11"/>
    <mergeCell ref="H10:H11"/>
    <mergeCell ref="B10:B11"/>
    <mergeCell ref="L10:L11"/>
    <mergeCell ref="C10:C11"/>
    <mergeCell ref="E10:E11"/>
    <mergeCell ref="J10:J11"/>
    <mergeCell ref="D10:D11"/>
  </mergeCells>
  <printOptions/>
  <pageMargins left="0.29" right="0.29" top="0.3" bottom="0.46" header="0.22" footer="0.29"/>
  <pageSetup horizontalDpi="600" verticalDpi="600" orientation="landscape" paperSize="9" scale="6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T215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13.8515625" style="0" customWidth="1"/>
    <col min="3" max="3" width="9.8515625" style="0" customWidth="1"/>
    <col min="4" max="4" width="13.28125" style="0" customWidth="1"/>
    <col min="7" max="7" width="16.00390625" style="0" customWidth="1"/>
    <col min="8" max="8" width="13.00390625" style="0" customWidth="1"/>
    <col min="14" max="14" width="11.8515625" style="0" bestFit="1" customWidth="1"/>
    <col min="15" max="15" width="13.00390625" style="0" bestFit="1" customWidth="1"/>
  </cols>
  <sheetData>
    <row r="1" spans="1:16" s="60" customFormat="1" ht="12.75" customHeight="1">
      <c r="A1" s="104" t="s">
        <v>1358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61"/>
    </row>
    <row r="2" spans="1:15" ht="32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20" s="8" customFormat="1" ht="12.75" customHeight="1">
      <c r="A3" s="79" t="s">
        <v>39</v>
      </c>
      <c r="B3" s="83" t="s">
        <v>35</v>
      </c>
      <c r="C3" s="84" t="s">
        <v>34</v>
      </c>
      <c r="D3" s="81" t="s">
        <v>38</v>
      </c>
      <c r="E3" s="77" t="s">
        <v>28</v>
      </c>
      <c r="F3" s="81" t="s">
        <v>24</v>
      </c>
      <c r="G3" s="81" t="s">
        <v>1256</v>
      </c>
      <c r="H3" s="81" t="s">
        <v>9</v>
      </c>
      <c r="I3" s="81" t="s">
        <v>40</v>
      </c>
      <c r="J3" s="81" t="s">
        <v>10</v>
      </c>
      <c r="K3" s="81" t="s">
        <v>11</v>
      </c>
      <c r="L3" s="81" t="s">
        <v>12</v>
      </c>
      <c r="M3" s="81" t="s">
        <v>13</v>
      </c>
      <c r="N3" s="94" t="s">
        <v>14</v>
      </c>
      <c r="O3" s="95"/>
      <c r="P3" s="92" t="s">
        <v>15</v>
      </c>
      <c r="Q3" s="81" t="s">
        <v>16</v>
      </c>
      <c r="R3" s="81" t="s">
        <v>26</v>
      </c>
      <c r="S3" s="90" t="s">
        <v>17</v>
      </c>
      <c r="T3" s="91"/>
    </row>
    <row r="4" spans="1:20" s="8" customFormat="1" ht="44.25" customHeight="1">
      <c r="A4" s="80"/>
      <c r="B4" s="83"/>
      <c r="C4" s="85"/>
      <c r="D4" s="81"/>
      <c r="E4" s="78"/>
      <c r="F4" s="82"/>
      <c r="G4" s="82" t="s">
        <v>18</v>
      </c>
      <c r="H4" s="82"/>
      <c r="I4" s="82"/>
      <c r="J4" s="82"/>
      <c r="K4" s="82"/>
      <c r="L4" s="82"/>
      <c r="M4" s="82"/>
      <c r="N4" s="4" t="s">
        <v>19</v>
      </c>
      <c r="O4" s="4" t="s">
        <v>20</v>
      </c>
      <c r="P4" s="93"/>
      <c r="Q4" s="82"/>
      <c r="R4" s="82"/>
      <c r="S4" s="4" t="s">
        <v>21</v>
      </c>
      <c r="T4" s="4" t="s">
        <v>22</v>
      </c>
    </row>
    <row r="5" spans="1:20" ht="12.75">
      <c r="A5" s="22"/>
      <c r="B5" s="22"/>
      <c r="C5" s="22"/>
      <c r="D5" s="26" t="s">
        <v>181</v>
      </c>
      <c r="E5" s="22" t="s">
        <v>1259</v>
      </c>
      <c r="F5" s="22" t="s">
        <v>1272</v>
      </c>
      <c r="G5" s="22" t="s">
        <v>182</v>
      </c>
      <c r="H5" s="22" t="s">
        <v>183</v>
      </c>
      <c r="I5" s="22" t="s">
        <v>114</v>
      </c>
      <c r="J5" s="22" t="s">
        <v>25</v>
      </c>
      <c r="K5" s="22" t="s">
        <v>45</v>
      </c>
      <c r="L5" s="22" t="s">
        <v>46</v>
      </c>
      <c r="M5" s="22">
        <v>61</v>
      </c>
      <c r="N5" s="59"/>
      <c r="O5" s="59"/>
      <c r="P5" s="22">
        <v>5</v>
      </c>
      <c r="Q5" s="22">
        <v>0.18</v>
      </c>
      <c r="R5" s="22" t="s">
        <v>27</v>
      </c>
      <c r="S5" s="38">
        <f>B5*M5</f>
        <v>0</v>
      </c>
      <c r="T5" s="38">
        <f>O5*B5*(1+Q5)</f>
        <v>0</v>
      </c>
    </row>
    <row r="6" spans="1:20" ht="12.75">
      <c r="A6" s="22"/>
      <c r="B6" s="22"/>
      <c r="C6" s="22"/>
      <c r="D6" s="26" t="s">
        <v>184</v>
      </c>
      <c r="E6" s="22" t="s">
        <v>1259</v>
      </c>
      <c r="F6" s="22" t="s">
        <v>1272</v>
      </c>
      <c r="G6" s="22" t="s">
        <v>185</v>
      </c>
      <c r="H6" s="22" t="s">
        <v>186</v>
      </c>
      <c r="I6" s="22" t="s">
        <v>114</v>
      </c>
      <c r="J6" s="22" t="s">
        <v>25</v>
      </c>
      <c r="K6" s="22" t="s">
        <v>45</v>
      </c>
      <c r="L6" s="22" t="s">
        <v>46</v>
      </c>
      <c r="M6" s="22">
        <v>61</v>
      </c>
      <c r="N6" s="59"/>
      <c r="O6" s="59"/>
      <c r="P6" s="22">
        <v>5</v>
      </c>
      <c r="Q6" s="22">
        <v>0.18</v>
      </c>
      <c r="R6" s="22" t="s">
        <v>27</v>
      </c>
      <c r="S6" s="38">
        <f aca="true" t="shared" si="0" ref="S6:S69">B6*M6</f>
        <v>0</v>
      </c>
      <c r="T6" s="38">
        <f aca="true" t="shared" si="1" ref="T6:T69">O6*B6*(1+Q6)</f>
        <v>0</v>
      </c>
    </row>
    <row r="7" spans="1:20" ht="12.75">
      <c r="A7" s="22"/>
      <c r="B7" s="22"/>
      <c r="C7" s="22"/>
      <c r="D7" s="26" t="s">
        <v>187</v>
      </c>
      <c r="E7" s="22" t="s">
        <v>1259</v>
      </c>
      <c r="F7" s="22" t="s">
        <v>1272</v>
      </c>
      <c r="G7" s="22" t="s">
        <v>188</v>
      </c>
      <c r="H7" s="22" t="s">
        <v>189</v>
      </c>
      <c r="I7" s="22" t="s">
        <v>114</v>
      </c>
      <c r="J7" s="22" t="s">
        <v>25</v>
      </c>
      <c r="K7" s="22" t="s">
        <v>45</v>
      </c>
      <c r="L7" s="22" t="s">
        <v>46</v>
      </c>
      <c r="M7" s="22">
        <v>61</v>
      </c>
      <c r="N7" s="59"/>
      <c r="O7" s="59"/>
      <c r="P7" s="22">
        <v>5</v>
      </c>
      <c r="Q7" s="22">
        <v>0.18</v>
      </c>
      <c r="R7" s="22" t="s">
        <v>27</v>
      </c>
      <c r="S7" s="38">
        <f t="shared" si="0"/>
        <v>0</v>
      </c>
      <c r="T7" s="38">
        <f t="shared" si="1"/>
        <v>0</v>
      </c>
    </row>
    <row r="8" spans="1:20" ht="12.75">
      <c r="A8" s="22"/>
      <c r="B8" s="22"/>
      <c r="C8" s="22"/>
      <c r="D8" s="26" t="s">
        <v>196</v>
      </c>
      <c r="E8" s="22" t="s">
        <v>1259</v>
      </c>
      <c r="F8" s="22" t="s">
        <v>1272</v>
      </c>
      <c r="G8" s="22" t="s">
        <v>197</v>
      </c>
      <c r="H8" s="22" t="s">
        <v>198</v>
      </c>
      <c r="I8" s="22" t="s">
        <v>114</v>
      </c>
      <c r="J8" s="22" t="s">
        <v>25</v>
      </c>
      <c r="K8" s="22" t="s">
        <v>45</v>
      </c>
      <c r="L8" s="22" t="s">
        <v>46</v>
      </c>
      <c r="M8" s="22">
        <v>61</v>
      </c>
      <c r="N8" s="59"/>
      <c r="O8" s="59"/>
      <c r="P8" s="22">
        <v>5</v>
      </c>
      <c r="Q8" s="22">
        <v>0.18</v>
      </c>
      <c r="R8" s="22" t="s">
        <v>27</v>
      </c>
      <c r="S8" s="38">
        <f t="shared" si="0"/>
        <v>0</v>
      </c>
      <c r="T8" s="38">
        <f t="shared" si="1"/>
        <v>0</v>
      </c>
    </row>
    <row r="9" spans="1:20" ht="12.75">
      <c r="A9" s="22"/>
      <c r="B9" s="22"/>
      <c r="C9" s="22"/>
      <c r="D9" s="26" t="s">
        <v>199</v>
      </c>
      <c r="E9" s="22" t="s">
        <v>1259</v>
      </c>
      <c r="F9" s="22" t="s">
        <v>1272</v>
      </c>
      <c r="G9" s="22" t="s">
        <v>200</v>
      </c>
      <c r="H9" s="22" t="s">
        <v>201</v>
      </c>
      <c r="I9" s="22" t="s">
        <v>114</v>
      </c>
      <c r="J9" s="22" t="s">
        <v>25</v>
      </c>
      <c r="K9" s="22" t="s">
        <v>45</v>
      </c>
      <c r="L9" s="22" t="s">
        <v>46</v>
      </c>
      <c r="M9" s="22">
        <v>61</v>
      </c>
      <c r="N9" s="59"/>
      <c r="O9" s="59"/>
      <c r="P9" s="22">
        <v>5</v>
      </c>
      <c r="Q9" s="22">
        <v>0.18</v>
      </c>
      <c r="R9" s="22" t="s">
        <v>27</v>
      </c>
      <c r="S9" s="38">
        <f t="shared" si="0"/>
        <v>0</v>
      </c>
      <c r="T9" s="38">
        <f t="shared" si="1"/>
        <v>0</v>
      </c>
    </row>
    <row r="10" spans="1:20" ht="12.75">
      <c r="A10" s="22"/>
      <c r="B10" s="22"/>
      <c r="C10" s="22"/>
      <c r="D10" s="26" t="s">
        <v>202</v>
      </c>
      <c r="E10" s="22" t="s">
        <v>1259</v>
      </c>
      <c r="F10" s="22" t="s">
        <v>1272</v>
      </c>
      <c r="G10" s="22" t="s">
        <v>203</v>
      </c>
      <c r="H10" s="22" t="s">
        <v>204</v>
      </c>
      <c r="I10" s="22" t="s">
        <v>114</v>
      </c>
      <c r="J10" s="22" t="s">
        <v>25</v>
      </c>
      <c r="K10" s="22" t="s">
        <v>45</v>
      </c>
      <c r="L10" s="22" t="s">
        <v>46</v>
      </c>
      <c r="M10" s="22">
        <v>61</v>
      </c>
      <c r="N10" s="59"/>
      <c r="O10" s="59"/>
      <c r="P10" s="22">
        <v>5</v>
      </c>
      <c r="Q10" s="22">
        <v>0.18</v>
      </c>
      <c r="R10" s="22" t="s">
        <v>27</v>
      </c>
      <c r="S10" s="38">
        <f t="shared" si="0"/>
        <v>0</v>
      </c>
      <c r="T10" s="38">
        <f t="shared" si="1"/>
        <v>0</v>
      </c>
    </row>
    <row r="11" spans="1:20" ht="12.75">
      <c r="A11" s="22"/>
      <c r="B11" s="22"/>
      <c r="C11" s="22"/>
      <c r="D11" s="26" t="s">
        <v>208</v>
      </c>
      <c r="E11" s="22" t="s">
        <v>1259</v>
      </c>
      <c r="F11" s="22" t="s">
        <v>1272</v>
      </c>
      <c r="G11" s="22" t="s">
        <v>209</v>
      </c>
      <c r="H11" s="22" t="s">
        <v>210</v>
      </c>
      <c r="I11" s="22" t="s">
        <v>114</v>
      </c>
      <c r="J11" s="22" t="s">
        <v>25</v>
      </c>
      <c r="K11" s="22" t="s">
        <v>45</v>
      </c>
      <c r="L11" s="22" t="s">
        <v>46</v>
      </c>
      <c r="M11" s="22">
        <v>61</v>
      </c>
      <c r="N11" s="59"/>
      <c r="O11" s="59"/>
      <c r="P11" s="22">
        <v>5</v>
      </c>
      <c r="Q11" s="22">
        <v>0.18</v>
      </c>
      <c r="R11" s="22" t="s">
        <v>27</v>
      </c>
      <c r="S11" s="38">
        <f t="shared" si="0"/>
        <v>0</v>
      </c>
      <c r="T11" s="38">
        <f t="shared" si="1"/>
        <v>0</v>
      </c>
    </row>
    <row r="12" spans="1:20" ht="12.75">
      <c r="A12" s="22"/>
      <c r="B12" s="22"/>
      <c r="C12" s="22"/>
      <c r="D12" s="26" t="s">
        <v>217</v>
      </c>
      <c r="E12" s="22" t="s">
        <v>1259</v>
      </c>
      <c r="F12" s="22" t="s">
        <v>1272</v>
      </c>
      <c r="G12" s="22" t="s">
        <v>218</v>
      </c>
      <c r="H12" s="22" t="s">
        <v>219</v>
      </c>
      <c r="I12" s="22" t="s">
        <v>114</v>
      </c>
      <c r="J12" s="22" t="s">
        <v>25</v>
      </c>
      <c r="K12" s="22" t="s">
        <v>45</v>
      </c>
      <c r="L12" s="22" t="s">
        <v>46</v>
      </c>
      <c r="M12" s="22">
        <v>61</v>
      </c>
      <c r="N12" s="59"/>
      <c r="O12" s="59"/>
      <c r="P12" s="22">
        <v>5</v>
      </c>
      <c r="Q12" s="22">
        <v>0.18</v>
      </c>
      <c r="R12" s="22" t="s">
        <v>27</v>
      </c>
      <c r="S12" s="38">
        <f t="shared" si="0"/>
        <v>0</v>
      </c>
      <c r="T12" s="38">
        <f t="shared" si="1"/>
        <v>0</v>
      </c>
    </row>
    <row r="13" spans="1:20" ht="12.75">
      <c r="A13" s="22"/>
      <c r="B13" s="22"/>
      <c r="C13" s="22"/>
      <c r="D13" s="26" t="s">
        <v>220</v>
      </c>
      <c r="E13" s="22" t="s">
        <v>1259</v>
      </c>
      <c r="F13" s="22" t="s">
        <v>1272</v>
      </c>
      <c r="G13" s="22" t="s">
        <v>221</v>
      </c>
      <c r="H13" s="22" t="s">
        <v>222</v>
      </c>
      <c r="I13" s="22" t="s">
        <v>114</v>
      </c>
      <c r="J13" s="22" t="s">
        <v>25</v>
      </c>
      <c r="K13" s="22" t="s">
        <v>45</v>
      </c>
      <c r="L13" s="22" t="s">
        <v>46</v>
      </c>
      <c r="M13" s="22">
        <v>61</v>
      </c>
      <c r="N13" s="59"/>
      <c r="O13" s="59"/>
      <c r="P13" s="22">
        <v>5</v>
      </c>
      <c r="Q13" s="22">
        <v>0.18</v>
      </c>
      <c r="R13" s="22" t="s">
        <v>27</v>
      </c>
      <c r="S13" s="38">
        <f t="shared" si="0"/>
        <v>0</v>
      </c>
      <c r="T13" s="38">
        <f t="shared" si="1"/>
        <v>0</v>
      </c>
    </row>
    <row r="14" spans="1:20" ht="12.75">
      <c r="A14" s="22"/>
      <c r="B14" s="22"/>
      <c r="C14" s="22"/>
      <c r="D14" s="26" t="s">
        <v>226</v>
      </c>
      <c r="E14" s="22" t="s">
        <v>1259</v>
      </c>
      <c r="F14" s="22" t="s">
        <v>1272</v>
      </c>
      <c r="G14" s="22" t="s">
        <v>227</v>
      </c>
      <c r="H14" s="22" t="s">
        <v>228</v>
      </c>
      <c r="I14" s="22" t="s">
        <v>114</v>
      </c>
      <c r="J14" s="22" t="s">
        <v>25</v>
      </c>
      <c r="K14" s="22" t="s">
        <v>45</v>
      </c>
      <c r="L14" s="22" t="s">
        <v>46</v>
      </c>
      <c r="M14" s="22">
        <v>61</v>
      </c>
      <c r="N14" s="59"/>
      <c r="O14" s="59"/>
      <c r="P14" s="22">
        <v>5</v>
      </c>
      <c r="Q14" s="22">
        <v>0.18</v>
      </c>
      <c r="R14" s="22" t="s">
        <v>27</v>
      </c>
      <c r="S14" s="38">
        <f t="shared" si="0"/>
        <v>0</v>
      </c>
      <c r="T14" s="38">
        <f t="shared" si="1"/>
        <v>0</v>
      </c>
    </row>
    <row r="15" spans="1:20" ht="12.75">
      <c r="A15" s="22"/>
      <c r="B15" s="22"/>
      <c r="C15" s="22"/>
      <c r="D15" s="26" t="s">
        <v>229</v>
      </c>
      <c r="E15" s="22" t="s">
        <v>1259</v>
      </c>
      <c r="F15" s="22" t="s">
        <v>1272</v>
      </c>
      <c r="G15" s="22" t="s">
        <v>230</v>
      </c>
      <c r="H15" s="22" t="s">
        <v>231</v>
      </c>
      <c r="I15" s="22" t="s">
        <v>114</v>
      </c>
      <c r="J15" s="22" t="s">
        <v>25</v>
      </c>
      <c r="K15" s="22" t="s">
        <v>45</v>
      </c>
      <c r="L15" s="22" t="s">
        <v>46</v>
      </c>
      <c r="M15" s="22">
        <v>61</v>
      </c>
      <c r="N15" s="59"/>
      <c r="O15" s="59"/>
      <c r="P15" s="22">
        <v>5</v>
      </c>
      <c r="Q15" s="22">
        <v>0.18</v>
      </c>
      <c r="R15" s="22" t="s">
        <v>27</v>
      </c>
      <c r="S15" s="38">
        <f t="shared" si="0"/>
        <v>0</v>
      </c>
      <c r="T15" s="38">
        <f t="shared" si="1"/>
        <v>0</v>
      </c>
    </row>
    <row r="16" spans="1:20" ht="12.75">
      <c r="A16" s="22"/>
      <c r="B16" s="22"/>
      <c r="C16" s="22"/>
      <c r="D16" s="26" t="s">
        <v>235</v>
      </c>
      <c r="E16" s="22" t="s">
        <v>1259</v>
      </c>
      <c r="F16" s="22" t="s">
        <v>1272</v>
      </c>
      <c r="G16" s="22" t="s">
        <v>236</v>
      </c>
      <c r="H16" s="22" t="s">
        <v>237</v>
      </c>
      <c r="I16" s="22" t="s">
        <v>74</v>
      </c>
      <c r="J16" s="22" t="s">
        <v>25</v>
      </c>
      <c r="K16" s="22" t="s">
        <v>45</v>
      </c>
      <c r="L16" s="22" t="s">
        <v>46</v>
      </c>
      <c r="M16" s="22">
        <v>61</v>
      </c>
      <c r="N16" s="59"/>
      <c r="O16" s="59"/>
      <c r="P16" s="22">
        <v>5</v>
      </c>
      <c r="Q16" s="22">
        <v>0.18</v>
      </c>
      <c r="R16" s="22" t="s">
        <v>27</v>
      </c>
      <c r="S16" s="38">
        <f t="shared" si="0"/>
        <v>0</v>
      </c>
      <c r="T16" s="38">
        <f t="shared" si="1"/>
        <v>0</v>
      </c>
    </row>
    <row r="17" spans="1:20" ht="12.75">
      <c r="A17" s="22"/>
      <c r="B17" s="22"/>
      <c r="C17" s="22"/>
      <c r="D17" s="26" t="s">
        <v>238</v>
      </c>
      <c r="E17" s="22" t="s">
        <v>1259</v>
      </c>
      <c r="F17" s="22" t="s">
        <v>1272</v>
      </c>
      <c r="G17" s="22" t="s">
        <v>239</v>
      </c>
      <c r="H17" s="22" t="s">
        <v>240</v>
      </c>
      <c r="I17" s="22" t="s">
        <v>114</v>
      </c>
      <c r="J17" s="22" t="s">
        <v>25</v>
      </c>
      <c r="K17" s="22" t="s">
        <v>45</v>
      </c>
      <c r="L17" s="22" t="s">
        <v>46</v>
      </c>
      <c r="M17" s="22">
        <v>61</v>
      </c>
      <c r="N17" s="59"/>
      <c r="O17" s="59"/>
      <c r="P17" s="22">
        <v>5</v>
      </c>
      <c r="Q17" s="22">
        <v>0.18</v>
      </c>
      <c r="R17" s="22" t="s">
        <v>27</v>
      </c>
      <c r="S17" s="38">
        <f t="shared" si="0"/>
        <v>0</v>
      </c>
      <c r="T17" s="38">
        <f t="shared" si="1"/>
        <v>0</v>
      </c>
    </row>
    <row r="18" spans="1:20" ht="12.75">
      <c r="A18" s="22"/>
      <c r="B18" s="22"/>
      <c r="C18" s="22"/>
      <c r="D18" s="26" t="s">
        <v>244</v>
      </c>
      <c r="E18" s="22" t="s">
        <v>1259</v>
      </c>
      <c r="F18" s="22" t="s">
        <v>1272</v>
      </c>
      <c r="G18" s="22" t="s">
        <v>245</v>
      </c>
      <c r="H18" s="22" t="s">
        <v>246</v>
      </c>
      <c r="I18" s="22" t="s">
        <v>114</v>
      </c>
      <c r="J18" s="22" t="s">
        <v>25</v>
      </c>
      <c r="K18" s="22" t="s">
        <v>45</v>
      </c>
      <c r="L18" s="22" t="s">
        <v>46</v>
      </c>
      <c r="M18" s="22">
        <v>61</v>
      </c>
      <c r="N18" s="59"/>
      <c r="O18" s="59"/>
      <c r="P18" s="22">
        <v>5</v>
      </c>
      <c r="Q18" s="22">
        <v>0.18</v>
      </c>
      <c r="R18" s="22" t="s">
        <v>27</v>
      </c>
      <c r="S18" s="38">
        <f t="shared" si="0"/>
        <v>0</v>
      </c>
      <c r="T18" s="38">
        <f t="shared" si="1"/>
        <v>0</v>
      </c>
    </row>
    <row r="19" spans="1:20" ht="12.75">
      <c r="A19" s="22"/>
      <c r="B19" s="22"/>
      <c r="C19" s="22"/>
      <c r="D19" s="26" t="s">
        <v>271</v>
      </c>
      <c r="E19" s="22" t="s">
        <v>1259</v>
      </c>
      <c r="F19" s="22" t="s">
        <v>1272</v>
      </c>
      <c r="G19" s="22" t="s">
        <v>272</v>
      </c>
      <c r="H19" s="22" t="s">
        <v>273</v>
      </c>
      <c r="I19" s="22" t="s">
        <v>114</v>
      </c>
      <c r="J19" s="22" t="s">
        <v>25</v>
      </c>
      <c r="K19" s="22" t="s">
        <v>45</v>
      </c>
      <c r="L19" s="22" t="s">
        <v>46</v>
      </c>
      <c r="M19" s="22">
        <v>61</v>
      </c>
      <c r="N19" s="59"/>
      <c r="O19" s="59"/>
      <c r="P19" s="22">
        <v>5</v>
      </c>
      <c r="Q19" s="22">
        <v>0.18</v>
      </c>
      <c r="R19" s="22" t="s">
        <v>27</v>
      </c>
      <c r="S19" s="38">
        <f t="shared" si="0"/>
        <v>0</v>
      </c>
      <c r="T19" s="38">
        <f t="shared" si="1"/>
        <v>0</v>
      </c>
    </row>
    <row r="20" spans="1:20" ht="12.75">
      <c r="A20" s="22"/>
      <c r="B20" s="22"/>
      <c r="C20" s="22"/>
      <c r="D20" s="26" t="s">
        <v>274</v>
      </c>
      <c r="E20" s="22" t="s">
        <v>1259</v>
      </c>
      <c r="F20" s="22" t="s">
        <v>1272</v>
      </c>
      <c r="G20" s="22" t="s">
        <v>275</v>
      </c>
      <c r="H20" s="22" t="s">
        <v>276</v>
      </c>
      <c r="I20" s="22" t="s">
        <v>114</v>
      </c>
      <c r="J20" s="22" t="s">
        <v>25</v>
      </c>
      <c r="K20" s="22" t="s">
        <v>45</v>
      </c>
      <c r="L20" s="22" t="s">
        <v>46</v>
      </c>
      <c r="M20" s="22">
        <v>61</v>
      </c>
      <c r="N20" s="59"/>
      <c r="O20" s="59"/>
      <c r="P20" s="22">
        <v>5</v>
      </c>
      <c r="Q20" s="22">
        <v>0.18</v>
      </c>
      <c r="R20" s="22" t="s">
        <v>27</v>
      </c>
      <c r="S20" s="38">
        <f t="shared" si="0"/>
        <v>0</v>
      </c>
      <c r="T20" s="38">
        <f t="shared" si="1"/>
        <v>0</v>
      </c>
    </row>
    <row r="21" spans="1:20" ht="12.75">
      <c r="A21" s="22"/>
      <c r="B21" s="22"/>
      <c r="C21" s="22"/>
      <c r="D21" s="26" t="s">
        <v>277</v>
      </c>
      <c r="E21" s="22" t="s">
        <v>1259</v>
      </c>
      <c r="F21" s="22" t="s">
        <v>1272</v>
      </c>
      <c r="G21" s="22" t="s">
        <v>278</v>
      </c>
      <c r="H21" s="22" t="s">
        <v>279</v>
      </c>
      <c r="I21" s="22" t="s">
        <v>114</v>
      </c>
      <c r="J21" s="22" t="s">
        <v>25</v>
      </c>
      <c r="K21" s="22" t="s">
        <v>45</v>
      </c>
      <c r="L21" s="22" t="s">
        <v>46</v>
      </c>
      <c r="M21" s="22">
        <v>61</v>
      </c>
      <c r="N21" s="59"/>
      <c r="O21" s="59"/>
      <c r="P21" s="22">
        <v>5</v>
      </c>
      <c r="Q21" s="22">
        <v>0.18</v>
      </c>
      <c r="R21" s="22" t="s">
        <v>27</v>
      </c>
      <c r="S21" s="38">
        <f t="shared" si="0"/>
        <v>0</v>
      </c>
      <c r="T21" s="38">
        <f t="shared" si="1"/>
        <v>0</v>
      </c>
    </row>
    <row r="22" spans="1:20" ht="12.75">
      <c r="A22" s="22"/>
      <c r="B22" s="22"/>
      <c r="C22" s="22"/>
      <c r="D22" s="26" t="s">
        <v>283</v>
      </c>
      <c r="E22" s="22" t="s">
        <v>1259</v>
      </c>
      <c r="F22" s="22" t="s">
        <v>1272</v>
      </c>
      <c r="G22" s="22" t="s">
        <v>284</v>
      </c>
      <c r="H22" s="22" t="s">
        <v>285</v>
      </c>
      <c r="I22" s="22" t="s">
        <v>114</v>
      </c>
      <c r="J22" s="22" t="s">
        <v>25</v>
      </c>
      <c r="K22" s="22" t="s">
        <v>45</v>
      </c>
      <c r="L22" s="22" t="s">
        <v>46</v>
      </c>
      <c r="M22" s="22">
        <v>61</v>
      </c>
      <c r="N22" s="59"/>
      <c r="O22" s="59"/>
      <c r="P22" s="22">
        <v>5</v>
      </c>
      <c r="Q22" s="22">
        <v>0.18</v>
      </c>
      <c r="R22" s="22" t="s">
        <v>27</v>
      </c>
      <c r="S22" s="38">
        <f t="shared" si="0"/>
        <v>0</v>
      </c>
      <c r="T22" s="38">
        <f t="shared" si="1"/>
        <v>0</v>
      </c>
    </row>
    <row r="23" spans="1:20" ht="12.75">
      <c r="A23" s="22"/>
      <c r="B23" s="22"/>
      <c r="C23" s="22"/>
      <c r="D23" s="26" t="s">
        <v>286</v>
      </c>
      <c r="E23" s="22" t="s">
        <v>1259</v>
      </c>
      <c r="F23" s="22" t="s">
        <v>1272</v>
      </c>
      <c r="G23" s="22" t="s">
        <v>287</v>
      </c>
      <c r="H23" s="22" t="s">
        <v>288</v>
      </c>
      <c r="I23" s="22" t="s">
        <v>114</v>
      </c>
      <c r="J23" s="22" t="s">
        <v>25</v>
      </c>
      <c r="K23" s="22" t="s">
        <v>45</v>
      </c>
      <c r="L23" s="22" t="s">
        <v>46</v>
      </c>
      <c r="M23" s="22">
        <v>61</v>
      </c>
      <c r="N23" s="59"/>
      <c r="O23" s="59"/>
      <c r="P23" s="22">
        <v>5</v>
      </c>
      <c r="Q23" s="22">
        <v>0.18</v>
      </c>
      <c r="R23" s="22" t="s">
        <v>27</v>
      </c>
      <c r="S23" s="38">
        <f t="shared" si="0"/>
        <v>0</v>
      </c>
      <c r="T23" s="38">
        <f t="shared" si="1"/>
        <v>0</v>
      </c>
    </row>
    <row r="24" spans="1:20" ht="12.75">
      <c r="A24" s="22"/>
      <c r="B24" s="22"/>
      <c r="C24" s="22"/>
      <c r="D24" s="26" t="s">
        <v>289</v>
      </c>
      <c r="E24" s="22" t="s">
        <v>1259</v>
      </c>
      <c r="F24" s="22" t="s">
        <v>1272</v>
      </c>
      <c r="G24" s="22" t="s">
        <v>290</v>
      </c>
      <c r="H24" s="22" t="s">
        <v>291</v>
      </c>
      <c r="I24" s="22" t="s">
        <v>114</v>
      </c>
      <c r="J24" s="22" t="s">
        <v>25</v>
      </c>
      <c r="K24" s="22" t="s">
        <v>45</v>
      </c>
      <c r="L24" s="22" t="s">
        <v>46</v>
      </c>
      <c r="M24" s="22">
        <v>61</v>
      </c>
      <c r="N24" s="59"/>
      <c r="O24" s="59"/>
      <c r="P24" s="22">
        <v>5</v>
      </c>
      <c r="Q24" s="22">
        <v>0.18</v>
      </c>
      <c r="R24" s="22" t="s">
        <v>27</v>
      </c>
      <c r="S24" s="38">
        <f t="shared" si="0"/>
        <v>0</v>
      </c>
      <c r="T24" s="38">
        <f t="shared" si="1"/>
        <v>0</v>
      </c>
    </row>
    <row r="25" spans="1:20" ht="12.75">
      <c r="A25" s="22"/>
      <c r="B25" s="22"/>
      <c r="C25" s="22"/>
      <c r="D25" s="26" t="s">
        <v>366</v>
      </c>
      <c r="E25" s="22" t="s">
        <v>1259</v>
      </c>
      <c r="F25" s="22" t="s">
        <v>1273</v>
      </c>
      <c r="G25" s="22" t="s">
        <v>367</v>
      </c>
      <c r="H25" s="22" t="s">
        <v>368</v>
      </c>
      <c r="I25" s="22" t="s">
        <v>295</v>
      </c>
      <c r="J25" s="22" t="s">
        <v>25</v>
      </c>
      <c r="K25" s="22" t="s">
        <v>45</v>
      </c>
      <c r="L25" s="22" t="s">
        <v>46</v>
      </c>
      <c r="M25" s="22">
        <v>30.5</v>
      </c>
      <c r="N25" s="59"/>
      <c r="O25" s="59"/>
      <c r="P25" s="22">
        <v>4</v>
      </c>
      <c r="Q25" s="22">
        <v>0.18</v>
      </c>
      <c r="R25" s="22" t="s">
        <v>27</v>
      </c>
      <c r="S25" s="38">
        <f t="shared" si="0"/>
        <v>0</v>
      </c>
      <c r="T25" s="38">
        <f t="shared" si="1"/>
        <v>0</v>
      </c>
    </row>
    <row r="26" spans="1:20" ht="12.75">
      <c r="A26" s="22"/>
      <c r="B26" s="22"/>
      <c r="C26" s="22"/>
      <c r="D26" s="26" t="s">
        <v>369</v>
      </c>
      <c r="E26" s="22" t="s">
        <v>1259</v>
      </c>
      <c r="F26" s="22" t="s">
        <v>1273</v>
      </c>
      <c r="G26" s="22" t="s">
        <v>370</v>
      </c>
      <c r="H26" s="22" t="s">
        <v>371</v>
      </c>
      <c r="I26" s="22" t="s">
        <v>295</v>
      </c>
      <c r="J26" s="22" t="s">
        <v>25</v>
      </c>
      <c r="K26" s="22" t="s">
        <v>45</v>
      </c>
      <c r="L26" s="22" t="s">
        <v>46</v>
      </c>
      <c r="M26" s="22">
        <v>30.5</v>
      </c>
      <c r="N26" s="59"/>
      <c r="O26" s="59"/>
      <c r="P26" s="22">
        <v>4</v>
      </c>
      <c r="Q26" s="22">
        <v>0.18</v>
      </c>
      <c r="R26" s="22" t="s">
        <v>27</v>
      </c>
      <c r="S26" s="38">
        <f t="shared" si="0"/>
        <v>0</v>
      </c>
      <c r="T26" s="38">
        <f t="shared" si="1"/>
        <v>0</v>
      </c>
    </row>
    <row r="27" spans="1:20" ht="12.75">
      <c r="A27" s="22"/>
      <c r="B27" s="22"/>
      <c r="C27" s="22"/>
      <c r="D27" s="26" t="s">
        <v>372</v>
      </c>
      <c r="E27" s="22" t="s">
        <v>1259</v>
      </c>
      <c r="F27" s="22" t="s">
        <v>1273</v>
      </c>
      <c r="G27" s="22" t="s">
        <v>370</v>
      </c>
      <c r="H27" s="22" t="s">
        <v>371</v>
      </c>
      <c r="I27" s="22" t="s">
        <v>114</v>
      </c>
      <c r="J27" s="22" t="s">
        <v>25</v>
      </c>
      <c r="K27" s="22" t="s">
        <v>45</v>
      </c>
      <c r="L27" s="22" t="s">
        <v>46</v>
      </c>
      <c r="M27" s="22">
        <v>61</v>
      </c>
      <c r="N27" s="59"/>
      <c r="O27" s="59"/>
      <c r="P27" s="22">
        <v>2</v>
      </c>
      <c r="Q27" s="22">
        <v>0.18</v>
      </c>
      <c r="R27" s="22" t="s">
        <v>27</v>
      </c>
      <c r="S27" s="38">
        <f t="shared" si="0"/>
        <v>0</v>
      </c>
      <c r="T27" s="38">
        <f t="shared" si="1"/>
        <v>0</v>
      </c>
    </row>
    <row r="28" spans="1:20" ht="12.75">
      <c r="A28" s="22"/>
      <c r="B28" s="22"/>
      <c r="C28" s="22"/>
      <c r="D28" s="26" t="s">
        <v>373</v>
      </c>
      <c r="E28" s="22" t="s">
        <v>1259</v>
      </c>
      <c r="F28" s="22" t="s">
        <v>1273</v>
      </c>
      <c r="G28" s="22" t="s">
        <v>374</v>
      </c>
      <c r="H28" s="22" t="s">
        <v>375</v>
      </c>
      <c r="I28" s="22" t="s">
        <v>295</v>
      </c>
      <c r="J28" s="22" t="s">
        <v>25</v>
      </c>
      <c r="K28" s="22" t="s">
        <v>45</v>
      </c>
      <c r="L28" s="22" t="s">
        <v>46</v>
      </c>
      <c r="M28" s="22">
        <v>30.5</v>
      </c>
      <c r="N28" s="59"/>
      <c r="O28" s="59"/>
      <c r="P28" s="22">
        <v>4</v>
      </c>
      <c r="Q28" s="22">
        <v>0.18</v>
      </c>
      <c r="R28" s="22" t="s">
        <v>27</v>
      </c>
      <c r="S28" s="38">
        <f t="shared" si="0"/>
        <v>0</v>
      </c>
      <c r="T28" s="38">
        <f t="shared" si="1"/>
        <v>0</v>
      </c>
    </row>
    <row r="29" spans="1:20" ht="12.75">
      <c r="A29" s="22"/>
      <c r="B29" s="22"/>
      <c r="C29" s="22"/>
      <c r="D29" s="26" t="s">
        <v>376</v>
      </c>
      <c r="E29" s="22" t="s">
        <v>1259</v>
      </c>
      <c r="F29" s="22" t="s">
        <v>1273</v>
      </c>
      <c r="G29" s="22" t="s">
        <v>377</v>
      </c>
      <c r="H29" s="22" t="s">
        <v>378</v>
      </c>
      <c r="I29" s="22" t="s">
        <v>299</v>
      </c>
      <c r="J29" s="22" t="s">
        <v>25</v>
      </c>
      <c r="K29" s="22" t="s">
        <v>45</v>
      </c>
      <c r="L29" s="22" t="s">
        <v>46</v>
      </c>
      <c r="M29" s="22">
        <v>30.5</v>
      </c>
      <c r="N29" s="59"/>
      <c r="O29" s="59"/>
      <c r="P29" s="22">
        <v>4</v>
      </c>
      <c r="Q29" s="22">
        <v>0.18</v>
      </c>
      <c r="R29" s="22" t="s">
        <v>27</v>
      </c>
      <c r="S29" s="38">
        <f t="shared" si="0"/>
        <v>0</v>
      </c>
      <c r="T29" s="38">
        <f t="shared" si="1"/>
        <v>0</v>
      </c>
    </row>
    <row r="30" spans="1:20" ht="12.75">
      <c r="A30" s="22"/>
      <c r="B30" s="22"/>
      <c r="C30" s="22"/>
      <c r="D30" s="26" t="s">
        <v>379</v>
      </c>
      <c r="E30" s="22" t="s">
        <v>1259</v>
      </c>
      <c r="F30" s="22" t="s">
        <v>1273</v>
      </c>
      <c r="G30" s="22" t="s">
        <v>380</v>
      </c>
      <c r="H30" s="22" t="s">
        <v>381</v>
      </c>
      <c r="I30" s="22" t="s">
        <v>295</v>
      </c>
      <c r="J30" s="22" t="s">
        <v>25</v>
      </c>
      <c r="K30" s="22" t="s">
        <v>45</v>
      </c>
      <c r="L30" s="22" t="s">
        <v>46</v>
      </c>
      <c r="M30" s="22">
        <v>30.5</v>
      </c>
      <c r="N30" s="59"/>
      <c r="O30" s="59"/>
      <c r="P30" s="22">
        <v>4</v>
      </c>
      <c r="Q30" s="22">
        <v>0.18</v>
      </c>
      <c r="R30" s="22" t="s">
        <v>27</v>
      </c>
      <c r="S30" s="38">
        <f t="shared" si="0"/>
        <v>0</v>
      </c>
      <c r="T30" s="38">
        <f t="shared" si="1"/>
        <v>0</v>
      </c>
    </row>
    <row r="31" spans="1:20" ht="12.75">
      <c r="A31" s="22"/>
      <c r="B31" s="22"/>
      <c r="C31" s="22"/>
      <c r="D31" s="26" t="s">
        <v>382</v>
      </c>
      <c r="E31" s="22" t="s">
        <v>1259</v>
      </c>
      <c r="F31" s="22" t="s">
        <v>1273</v>
      </c>
      <c r="G31" s="22" t="s">
        <v>383</v>
      </c>
      <c r="H31" s="22" t="s">
        <v>384</v>
      </c>
      <c r="I31" s="22" t="s">
        <v>299</v>
      </c>
      <c r="J31" s="22" t="s">
        <v>25</v>
      </c>
      <c r="K31" s="22" t="s">
        <v>45</v>
      </c>
      <c r="L31" s="22" t="s">
        <v>46</v>
      </c>
      <c r="M31" s="22">
        <v>30.5</v>
      </c>
      <c r="N31" s="59"/>
      <c r="O31" s="59"/>
      <c r="P31" s="22">
        <v>4</v>
      </c>
      <c r="Q31" s="22">
        <v>0.18</v>
      </c>
      <c r="R31" s="22" t="s">
        <v>27</v>
      </c>
      <c r="S31" s="38">
        <f t="shared" si="0"/>
        <v>0</v>
      </c>
      <c r="T31" s="38">
        <f t="shared" si="1"/>
        <v>0</v>
      </c>
    </row>
    <row r="32" spans="1:20" ht="12.75">
      <c r="A32" s="22"/>
      <c r="B32" s="22"/>
      <c r="C32" s="22"/>
      <c r="D32" s="26" t="s">
        <v>385</v>
      </c>
      <c r="E32" s="22" t="s">
        <v>1259</v>
      </c>
      <c r="F32" s="22" t="s">
        <v>1273</v>
      </c>
      <c r="G32" s="22" t="s">
        <v>386</v>
      </c>
      <c r="H32" s="22" t="s">
        <v>387</v>
      </c>
      <c r="I32" s="22" t="s">
        <v>114</v>
      </c>
      <c r="J32" s="22" t="s">
        <v>25</v>
      </c>
      <c r="K32" s="22" t="s">
        <v>45</v>
      </c>
      <c r="L32" s="22" t="s">
        <v>46</v>
      </c>
      <c r="M32" s="22">
        <v>61</v>
      </c>
      <c r="N32" s="59"/>
      <c r="O32" s="59"/>
      <c r="P32" s="22">
        <v>2</v>
      </c>
      <c r="Q32" s="22">
        <v>0.18</v>
      </c>
      <c r="R32" s="22" t="s">
        <v>27</v>
      </c>
      <c r="S32" s="38">
        <f t="shared" si="0"/>
        <v>0</v>
      </c>
      <c r="T32" s="38">
        <f t="shared" si="1"/>
        <v>0</v>
      </c>
    </row>
    <row r="33" spans="1:20" ht="12.75">
      <c r="A33" s="22"/>
      <c r="B33" s="22"/>
      <c r="C33" s="22"/>
      <c r="D33" s="26" t="s">
        <v>388</v>
      </c>
      <c r="E33" s="22" t="s">
        <v>1259</v>
      </c>
      <c r="F33" s="22" t="s">
        <v>1273</v>
      </c>
      <c r="G33" s="22" t="s">
        <v>389</v>
      </c>
      <c r="H33" s="22" t="s">
        <v>390</v>
      </c>
      <c r="I33" s="22" t="s">
        <v>295</v>
      </c>
      <c r="J33" s="22" t="s">
        <v>25</v>
      </c>
      <c r="K33" s="22" t="s">
        <v>45</v>
      </c>
      <c r="L33" s="22" t="s">
        <v>46</v>
      </c>
      <c r="M33" s="22">
        <v>30.5</v>
      </c>
      <c r="N33" s="59"/>
      <c r="O33" s="59"/>
      <c r="P33" s="22">
        <v>4</v>
      </c>
      <c r="Q33" s="22">
        <v>0.18</v>
      </c>
      <c r="R33" s="22" t="s">
        <v>27</v>
      </c>
      <c r="S33" s="38">
        <f t="shared" si="0"/>
        <v>0</v>
      </c>
      <c r="T33" s="38">
        <f t="shared" si="1"/>
        <v>0</v>
      </c>
    </row>
    <row r="34" spans="1:20" ht="12.75">
      <c r="A34" s="22"/>
      <c r="B34" s="22"/>
      <c r="C34" s="22"/>
      <c r="D34" s="26" t="s">
        <v>391</v>
      </c>
      <c r="E34" s="22" t="s">
        <v>1259</v>
      </c>
      <c r="F34" s="22" t="s">
        <v>1273</v>
      </c>
      <c r="G34" s="22" t="s">
        <v>392</v>
      </c>
      <c r="H34" s="22" t="s">
        <v>393</v>
      </c>
      <c r="I34" s="22" t="s">
        <v>299</v>
      </c>
      <c r="J34" s="22" t="s">
        <v>25</v>
      </c>
      <c r="K34" s="22" t="s">
        <v>45</v>
      </c>
      <c r="L34" s="22" t="s">
        <v>46</v>
      </c>
      <c r="M34" s="22">
        <v>30.5</v>
      </c>
      <c r="N34" s="59"/>
      <c r="O34" s="59"/>
      <c r="P34" s="22">
        <v>4</v>
      </c>
      <c r="Q34" s="22">
        <v>0.18</v>
      </c>
      <c r="R34" s="22" t="s">
        <v>27</v>
      </c>
      <c r="S34" s="38">
        <f t="shared" si="0"/>
        <v>0</v>
      </c>
      <c r="T34" s="38">
        <f t="shared" si="1"/>
        <v>0</v>
      </c>
    </row>
    <row r="35" spans="1:20" ht="12.75">
      <c r="A35" s="22"/>
      <c r="B35" s="22"/>
      <c r="C35" s="22"/>
      <c r="D35" s="26" t="s">
        <v>394</v>
      </c>
      <c r="E35" s="22" t="s">
        <v>1259</v>
      </c>
      <c r="F35" s="22" t="s">
        <v>1273</v>
      </c>
      <c r="G35" s="22" t="s">
        <v>395</v>
      </c>
      <c r="H35" s="22" t="s">
        <v>396</v>
      </c>
      <c r="I35" s="22" t="s">
        <v>114</v>
      </c>
      <c r="J35" s="22" t="s">
        <v>25</v>
      </c>
      <c r="K35" s="22" t="s">
        <v>45</v>
      </c>
      <c r="L35" s="22" t="s">
        <v>46</v>
      </c>
      <c r="M35" s="22">
        <v>61</v>
      </c>
      <c r="N35" s="59"/>
      <c r="O35" s="59"/>
      <c r="P35" s="22">
        <v>2</v>
      </c>
      <c r="Q35" s="22">
        <v>0.18</v>
      </c>
      <c r="R35" s="22" t="s">
        <v>27</v>
      </c>
      <c r="S35" s="38">
        <f t="shared" si="0"/>
        <v>0</v>
      </c>
      <c r="T35" s="38">
        <f t="shared" si="1"/>
        <v>0</v>
      </c>
    </row>
    <row r="36" spans="1:20" ht="12.75">
      <c r="A36" s="22"/>
      <c r="B36" s="22"/>
      <c r="C36" s="22"/>
      <c r="D36" s="26" t="s">
        <v>397</v>
      </c>
      <c r="E36" s="22" t="s">
        <v>1259</v>
      </c>
      <c r="F36" s="22" t="s">
        <v>1273</v>
      </c>
      <c r="G36" s="22" t="s">
        <v>398</v>
      </c>
      <c r="H36" s="22" t="s">
        <v>399</v>
      </c>
      <c r="I36" s="22" t="s">
        <v>114</v>
      </c>
      <c r="J36" s="22" t="s">
        <v>25</v>
      </c>
      <c r="K36" s="22" t="s">
        <v>45</v>
      </c>
      <c r="L36" s="22" t="s">
        <v>46</v>
      </c>
      <c r="M36" s="22">
        <v>61</v>
      </c>
      <c r="N36" s="59"/>
      <c r="O36" s="59"/>
      <c r="P36" s="22">
        <v>2</v>
      </c>
      <c r="Q36" s="22">
        <v>0.18</v>
      </c>
      <c r="R36" s="22" t="s">
        <v>27</v>
      </c>
      <c r="S36" s="38">
        <f t="shared" si="0"/>
        <v>0</v>
      </c>
      <c r="T36" s="38">
        <f t="shared" si="1"/>
        <v>0</v>
      </c>
    </row>
    <row r="37" spans="1:20" ht="12.75">
      <c r="A37" s="22"/>
      <c r="B37" s="22"/>
      <c r="C37" s="22"/>
      <c r="D37" s="26" t="s">
        <v>400</v>
      </c>
      <c r="E37" s="22" t="s">
        <v>1259</v>
      </c>
      <c r="F37" s="22" t="s">
        <v>1273</v>
      </c>
      <c r="G37" s="22" t="s">
        <v>401</v>
      </c>
      <c r="H37" s="22" t="s">
        <v>402</v>
      </c>
      <c r="I37" s="22" t="s">
        <v>295</v>
      </c>
      <c r="J37" s="22" t="s">
        <v>25</v>
      </c>
      <c r="K37" s="22" t="s">
        <v>45</v>
      </c>
      <c r="L37" s="22" t="s">
        <v>46</v>
      </c>
      <c r="M37" s="22">
        <v>30.5</v>
      </c>
      <c r="N37" s="59"/>
      <c r="O37" s="59"/>
      <c r="P37" s="22">
        <v>4</v>
      </c>
      <c r="Q37" s="22">
        <v>0.18</v>
      </c>
      <c r="R37" s="22" t="s">
        <v>27</v>
      </c>
      <c r="S37" s="38">
        <f t="shared" si="0"/>
        <v>0</v>
      </c>
      <c r="T37" s="38">
        <f t="shared" si="1"/>
        <v>0</v>
      </c>
    </row>
    <row r="38" spans="1:20" ht="12.75">
      <c r="A38" s="22"/>
      <c r="B38" s="22"/>
      <c r="C38" s="22"/>
      <c r="D38" s="26" t="s">
        <v>403</v>
      </c>
      <c r="E38" s="22" t="s">
        <v>1259</v>
      </c>
      <c r="F38" s="22" t="s">
        <v>1273</v>
      </c>
      <c r="G38" s="22" t="s">
        <v>404</v>
      </c>
      <c r="H38" s="22" t="s">
        <v>405</v>
      </c>
      <c r="I38" s="22" t="s">
        <v>295</v>
      </c>
      <c r="J38" s="22" t="s">
        <v>25</v>
      </c>
      <c r="K38" s="22" t="s">
        <v>45</v>
      </c>
      <c r="L38" s="22" t="s">
        <v>46</v>
      </c>
      <c r="M38" s="22">
        <v>30.5</v>
      </c>
      <c r="N38" s="59"/>
      <c r="O38" s="59"/>
      <c r="P38" s="22">
        <v>4</v>
      </c>
      <c r="Q38" s="22">
        <v>0.18</v>
      </c>
      <c r="R38" s="22" t="s">
        <v>27</v>
      </c>
      <c r="S38" s="38">
        <f t="shared" si="0"/>
        <v>0</v>
      </c>
      <c r="T38" s="38">
        <f t="shared" si="1"/>
        <v>0</v>
      </c>
    </row>
    <row r="39" spans="1:20" ht="12.75">
      <c r="A39" s="22"/>
      <c r="B39" s="22"/>
      <c r="C39" s="22"/>
      <c r="D39" s="26" t="s">
        <v>406</v>
      </c>
      <c r="E39" s="22" t="s">
        <v>1259</v>
      </c>
      <c r="F39" s="22" t="s">
        <v>1273</v>
      </c>
      <c r="G39" s="22" t="s">
        <v>404</v>
      </c>
      <c r="H39" s="22" t="s">
        <v>405</v>
      </c>
      <c r="I39" s="22" t="s">
        <v>114</v>
      </c>
      <c r="J39" s="22" t="s">
        <v>25</v>
      </c>
      <c r="K39" s="22" t="s">
        <v>45</v>
      </c>
      <c r="L39" s="22" t="s">
        <v>46</v>
      </c>
      <c r="M39" s="22">
        <v>61</v>
      </c>
      <c r="N39" s="59"/>
      <c r="O39" s="59"/>
      <c r="P39" s="22">
        <v>2</v>
      </c>
      <c r="Q39" s="22">
        <v>0.18</v>
      </c>
      <c r="R39" s="22" t="s">
        <v>27</v>
      </c>
      <c r="S39" s="38">
        <f t="shared" si="0"/>
        <v>0</v>
      </c>
      <c r="T39" s="38">
        <f t="shared" si="1"/>
        <v>0</v>
      </c>
    </row>
    <row r="40" spans="1:20" ht="12.75">
      <c r="A40" s="22"/>
      <c r="B40" s="22"/>
      <c r="C40" s="22"/>
      <c r="D40" s="26" t="s">
        <v>407</v>
      </c>
      <c r="E40" s="22" t="s">
        <v>1259</v>
      </c>
      <c r="F40" s="22" t="s">
        <v>1273</v>
      </c>
      <c r="G40" s="22" t="s">
        <v>408</v>
      </c>
      <c r="H40" s="22" t="s">
        <v>409</v>
      </c>
      <c r="I40" s="22" t="s">
        <v>74</v>
      </c>
      <c r="J40" s="22" t="s">
        <v>25</v>
      </c>
      <c r="K40" s="22" t="s">
        <v>45</v>
      </c>
      <c r="L40" s="22" t="s">
        <v>46</v>
      </c>
      <c r="M40" s="22">
        <v>61</v>
      </c>
      <c r="N40" s="59"/>
      <c r="O40" s="59"/>
      <c r="P40" s="22">
        <v>2</v>
      </c>
      <c r="Q40" s="22">
        <v>0.18</v>
      </c>
      <c r="R40" s="22" t="s">
        <v>27</v>
      </c>
      <c r="S40" s="38">
        <f t="shared" si="0"/>
        <v>0</v>
      </c>
      <c r="T40" s="38">
        <f t="shared" si="1"/>
        <v>0</v>
      </c>
    </row>
    <row r="41" spans="1:20" ht="12.75">
      <c r="A41" s="22"/>
      <c r="B41" s="22"/>
      <c r="C41" s="22"/>
      <c r="D41" s="26" t="s">
        <v>410</v>
      </c>
      <c r="E41" s="22" t="s">
        <v>1259</v>
      </c>
      <c r="F41" s="22" t="s">
        <v>1273</v>
      </c>
      <c r="G41" s="22" t="s">
        <v>411</v>
      </c>
      <c r="H41" s="22" t="s">
        <v>412</v>
      </c>
      <c r="I41" s="22" t="s">
        <v>74</v>
      </c>
      <c r="J41" s="22" t="s">
        <v>25</v>
      </c>
      <c r="K41" s="22" t="s">
        <v>45</v>
      </c>
      <c r="L41" s="22" t="s">
        <v>46</v>
      </c>
      <c r="M41" s="22">
        <v>61</v>
      </c>
      <c r="N41" s="59"/>
      <c r="O41" s="59"/>
      <c r="P41" s="22">
        <v>2</v>
      </c>
      <c r="Q41" s="22">
        <v>0.18</v>
      </c>
      <c r="R41" s="22" t="s">
        <v>27</v>
      </c>
      <c r="S41" s="38">
        <f t="shared" si="0"/>
        <v>0</v>
      </c>
      <c r="T41" s="38">
        <f t="shared" si="1"/>
        <v>0</v>
      </c>
    </row>
    <row r="42" spans="1:20" ht="12.75">
      <c r="A42" s="22"/>
      <c r="B42" s="22"/>
      <c r="C42" s="22"/>
      <c r="D42" s="26" t="s">
        <v>413</v>
      </c>
      <c r="E42" s="22" t="s">
        <v>1259</v>
      </c>
      <c r="F42" s="22" t="s">
        <v>1273</v>
      </c>
      <c r="G42" s="22" t="s">
        <v>414</v>
      </c>
      <c r="H42" s="22" t="s">
        <v>415</v>
      </c>
      <c r="I42" s="22" t="s">
        <v>74</v>
      </c>
      <c r="J42" s="22" t="s">
        <v>25</v>
      </c>
      <c r="K42" s="22" t="s">
        <v>45</v>
      </c>
      <c r="L42" s="22" t="s">
        <v>46</v>
      </c>
      <c r="M42" s="22">
        <v>61</v>
      </c>
      <c r="N42" s="59"/>
      <c r="O42" s="59"/>
      <c r="P42" s="22">
        <v>2</v>
      </c>
      <c r="Q42" s="22">
        <v>0.18</v>
      </c>
      <c r="R42" s="22" t="s">
        <v>27</v>
      </c>
      <c r="S42" s="38">
        <f t="shared" si="0"/>
        <v>0</v>
      </c>
      <c r="T42" s="38">
        <f t="shared" si="1"/>
        <v>0</v>
      </c>
    </row>
    <row r="43" spans="1:20" ht="12.75">
      <c r="A43" s="22"/>
      <c r="B43" s="22"/>
      <c r="C43" s="22"/>
      <c r="D43" s="26" t="s">
        <v>416</v>
      </c>
      <c r="E43" s="22" t="s">
        <v>1259</v>
      </c>
      <c r="F43" s="22" t="s">
        <v>1273</v>
      </c>
      <c r="G43" s="22" t="s">
        <v>417</v>
      </c>
      <c r="H43" s="22" t="s">
        <v>418</v>
      </c>
      <c r="I43" s="22" t="s">
        <v>74</v>
      </c>
      <c r="J43" s="22" t="s">
        <v>25</v>
      </c>
      <c r="K43" s="22" t="s">
        <v>45</v>
      </c>
      <c r="L43" s="22" t="s">
        <v>46</v>
      </c>
      <c r="M43" s="22">
        <v>61</v>
      </c>
      <c r="N43" s="59"/>
      <c r="O43" s="59"/>
      <c r="P43" s="22">
        <v>2</v>
      </c>
      <c r="Q43" s="22">
        <v>0.18</v>
      </c>
      <c r="R43" s="22" t="s">
        <v>27</v>
      </c>
      <c r="S43" s="38">
        <f t="shared" si="0"/>
        <v>0</v>
      </c>
      <c r="T43" s="38">
        <f t="shared" si="1"/>
        <v>0</v>
      </c>
    </row>
    <row r="44" spans="1:20" ht="12.75">
      <c r="A44" s="22"/>
      <c r="B44" s="22"/>
      <c r="C44" s="22"/>
      <c r="D44" s="26" t="s">
        <v>419</v>
      </c>
      <c r="E44" s="22" t="s">
        <v>1259</v>
      </c>
      <c r="F44" s="22" t="s">
        <v>1273</v>
      </c>
      <c r="G44" s="22" t="s">
        <v>417</v>
      </c>
      <c r="H44" s="22" t="s">
        <v>418</v>
      </c>
      <c r="I44" s="22" t="s">
        <v>295</v>
      </c>
      <c r="J44" s="22" t="s">
        <v>25</v>
      </c>
      <c r="K44" s="22" t="s">
        <v>45</v>
      </c>
      <c r="L44" s="22" t="s">
        <v>46</v>
      </c>
      <c r="M44" s="22">
        <v>30.5</v>
      </c>
      <c r="N44" s="59"/>
      <c r="O44" s="59"/>
      <c r="P44" s="22">
        <v>4</v>
      </c>
      <c r="Q44" s="22">
        <v>0.18</v>
      </c>
      <c r="R44" s="22" t="s">
        <v>27</v>
      </c>
      <c r="S44" s="38">
        <f t="shared" si="0"/>
        <v>0</v>
      </c>
      <c r="T44" s="38">
        <f t="shared" si="1"/>
        <v>0</v>
      </c>
    </row>
    <row r="45" spans="1:20" ht="12.75">
      <c r="A45" s="22"/>
      <c r="B45" s="22"/>
      <c r="C45" s="22"/>
      <c r="D45" s="26" t="s">
        <v>420</v>
      </c>
      <c r="E45" s="22" t="s">
        <v>1259</v>
      </c>
      <c r="F45" s="22" t="s">
        <v>1273</v>
      </c>
      <c r="G45" s="22" t="s">
        <v>421</v>
      </c>
      <c r="H45" s="22" t="s">
        <v>422</v>
      </c>
      <c r="I45" s="22" t="s">
        <v>74</v>
      </c>
      <c r="J45" s="22" t="s">
        <v>25</v>
      </c>
      <c r="K45" s="22" t="s">
        <v>45</v>
      </c>
      <c r="L45" s="22" t="s">
        <v>46</v>
      </c>
      <c r="M45" s="22">
        <v>61</v>
      </c>
      <c r="N45" s="59"/>
      <c r="O45" s="59"/>
      <c r="P45" s="22">
        <v>2</v>
      </c>
      <c r="Q45" s="22">
        <v>0.18</v>
      </c>
      <c r="R45" s="22" t="s">
        <v>27</v>
      </c>
      <c r="S45" s="38">
        <f t="shared" si="0"/>
        <v>0</v>
      </c>
      <c r="T45" s="38">
        <f t="shared" si="1"/>
        <v>0</v>
      </c>
    </row>
    <row r="46" spans="1:20" ht="12.75">
      <c r="A46" s="22"/>
      <c r="B46" s="22"/>
      <c r="C46" s="22"/>
      <c r="D46" s="26" t="s">
        <v>423</v>
      </c>
      <c r="E46" s="22" t="s">
        <v>1259</v>
      </c>
      <c r="F46" s="22" t="s">
        <v>1273</v>
      </c>
      <c r="G46" s="22" t="s">
        <v>424</v>
      </c>
      <c r="H46" s="22" t="s">
        <v>425</v>
      </c>
      <c r="I46" s="22" t="s">
        <v>74</v>
      </c>
      <c r="J46" s="22" t="s">
        <v>25</v>
      </c>
      <c r="K46" s="22" t="s">
        <v>45</v>
      </c>
      <c r="L46" s="22" t="s">
        <v>46</v>
      </c>
      <c r="M46" s="22">
        <v>61</v>
      </c>
      <c r="N46" s="59"/>
      <c r="O46" s="59"/>
      <c r="P46" s="22">
        <v>2</v>
      </c>
      <c r="Q46" s="22">
        <v>0.18</v>
      </c>
      <c r="R46" s="22" t="s">
        <v>27</v>
      </c>
      <c r="S46" s="38">
        <f t="shared" si="0"/>
        <v>0</v>
      </c>
      <c r="T46" s="38">
        <f t="shared" si="1"/>
        <v>0</v>
      </c>
    </row>
    <row r="47" spans="1:20" ht="12.75">
      <c r="A47" s="22"/>
      <c r="B47" s="22"/>
      <c r="C47" s="22"/>
      <c r="D47" s="26" t="s">
        <v>426</v>
      </c>
      <c r="E47" s="22" t="s">
        <v>1259</v>
      </c>
      <c r="F47" s="22" t="s">
        <v>1273</v>
      </c>
      <c r="G47" s="22" t="s">
        <v>427</v>
      </c>
      <c r="H47" s="22" t="s">
        <v>428</v>
      </c>
      <c r="I47" s="22" t="s">
        <v>74</v>
      </c>
      <c r="J47" s="22" t="s">
        <v>25</v>
      </c>
      <c r="K47" s="22" t="s">
        <v>45</v>
      </c>
      <c r="L47" s="22" t="s">
        <v>46</v>
      </c>
      <c r="M47" s="22">
        <v>61</v>
      </c>
      <c r="N47" s="59"/>
      <c r="O47" s="59"/>
      <c r="P47" s="22">
        <v>2</v>
      </c>
      <c r="Q47" s="22">
        <v>0.18</v>
      </c>
      <c r="R47" s="22" t="s">
        <v>27</v>
      </c>
      <c r="S47" s="38">
        <f t="shared" si="0"/>
        <v>0</v>
      </c>
      <c r="T47" s="38">
        <f t="shared" si="1"/>
        <v>0</v>
      </c>
    </row>
    <row r="48" spans="1:20" ht="12.75">
      <c r="A48" s="22"/>
      <c r="B48" s="22"/>
      <c r="C48" s="22"/>
      <c r="D48" s="26" t="s">
        <v>429</v>
      </c>
      <c r="E48" s="22" t="s">
        <v>1259</v>
      </c>
      <c r="F48" s="22" t="s">
        <v>1273</v>
      </c>
      <c r="G48" s="22" t="s">
        <v>430</v>
      </c>
      <c r="H48" s="22" t="s">
        <v>431</v>
      </c>
      <c r="I48" s="22" t="s">
        <v>74</v>
      </c>
      <c r="J48" s="22" t="s">
        <v>25</v>
      </c>
      <c r="K48" s="22" t="s">
        <v>45</v>
      </c>
      <c r="L48" s="22" t="s">
        <v>46</v>
      </c>
      <c r="M48" s="22">
        <v>61</v>
      </c>
      <c r="N48" s="59"/>
      <c r="O48" s="59"/>
      <c r="P48" s="22">
        <v>2</v>
      </c>
      <c r="Q48" s="22">
        <v>0.18</v>
      </c>
      <c r="R48" s="22" t="s">
        <v>27</v>
      </c>
      <c r="S48" s="38">
        <f t="shared" si="0"/>
        <v>0</v>
      </c>
      <c r="T48" s="38">
        <f t="shared" si="1"/>
        <v>0</v>
      </c>
    </row>
    <row r="49" spans="1:20" ht="12.75">
      <c r="A49" s="22"/>
      <c r="B49" s="22"/>
      <c r="C49" s="22"/>
      <c r="D49" s="26" t="s">
        <v>435</v>
      </c>
      <c r="E49" s="22" t="s">
        <v>1259</v>
      </c>
      <c r="F49" s="22" t="s">
        <v>1273</v>
      </c>
      <c r="G49" s="22" t="s">
        <v>436</v>
      </c>
      <c r="H49" s="22" t="s">
        <v>437</v>
      </c>
      <c r="I49" s="22" t="s">
        <v>74</v>
      </c>
      <c r="J49" s="22" t="s">
        <v>25</v>
      </c>
      <c r="K49" s="22" t="s">
        <v>45</v>
      </c>
      <c r="L49" s="22" t="s">
        <v>46</v>
      </c>
      <c r="M49" s="22">
        <v>61</v>
      </c>
      <c r="N49" s="59"/>
      <c r="O49" s="59"/>
      <c r="P49" s="22">
        <v>2</v>
      </c>
      <c r="Q49" s="22">
        <v>0.18</v>
      </c>
      <c r="R49" s="22" t="s">
        <v>27</v>
      </c>
      <c r="S49" s="38">
        <f t="shared" si="0"/>
        <v>0</v>
      </c>
      <c r="T49" s="38">
        <f t="shared" si="1"/>
        <v>0</v>
      </c>
    </row>
    <row r="50" spans="1:20" ht="12.75">
      <c r="A50" s="22"/>
      <c r="B50" s="22"/>
      <c r="C50" s="22"/>
      <c r="D50" s="26" t="s">
        <v>438</v>
      </c>
      <c r="E50" s="22" t="s">
        <v>1259</v>
      </c>
      <c r="F50" s="22" t="s">
        <v>1273</v>
      </c>
      <c r="G50" s="22" t="s">
        <v>439</v>
      </c>
      <c r="H50" s="22" t="s">
        <v>440</v>
      </c>
      <c r="I50" s="22" t="s">
        <v>74</v>
      </c>
      <c r="J50" s="22" t="s">
        <v>25</v>
      </c>
      <c r="K50" s="22" t="s">
        <v>45</v>
      </c>
      <c r="L50" s="22" t="s">
        <v>46</v>
      </c>
      <c r="M50" s="22">
        <v>61</v>
      </c>
      <c r="N50" s="59"/>
      <c r="O50" s="59"/>
      <c r="P50" s="22">
        <v>2</v>
      </c>
      <c r="Q50" s="22">
        <v>0.18</v>
      </c>
      <c r="R50" s="22" t="s">
        <v>27</v>
      </c>
      <c r="S50" s="38">
        <f t="shared" si="0"/>
        <v>0</v>
      </c>
      <c r="T50" s="38">
        <f t="shared" si="1"/>
        <v>0</v>
      </c>
    </row>
    <row r="51" spans="1:20" ht="12.75">
      <c r="A51" s="22"/>
      <c r="B51" s="22"/>
      <c r="C51" s="22"/>
      <c r="D51" s="26" t="s">
        <v>444</v>
      </c>
      <c r="E51" s="22" t="s">
        <v>1259</v>
      </c>
      <c r="F51" s="22" t="s">
        <v>1273</v>
      </c>
      <c r="G51" s="22" t="s">
        <v>445</v>
      </c>
      <c r="H51" s="22" t="s">
        <v>446</v>
      </c>
      <c r="I51" s="22" t="s">
        <v>74</v>
      </c>
      <c r="J51" s="22" t="s">
        <v>25</v>
      </c>
      <c r="K51" s="22" t="s">
        <v>45</v>
      </c>
      <c r="L51" s="22" t="s">
        <v>46</v>
      </c>
      <c r="M51" s="22">
        <v>61</v>
      </c>
      <c r="N51" s="59"/>
      <c r="O51" s="59"/>
      <c r="P51" s="22">
        <v>2</v>
      </c>
      <c r="Q51" s="22">
        <v>0.18</v>
      </c>
      <c r="R51" s="22" t="s">
        <v>27</v>
      </c>
      <c r="S51" s="38">
        <f t="shared" si="0"/>
        <v>0</v>
      </c>
      <c r="T51" s="38">
        <f t="shared" si="1"/>
        <v>0</v>
      </c>
    </row>
    <row r="52" spans="1:20" ht="12.75">
      <c r="A52" s="22"/>
      <c r="B52" s="22"/>
      <c r="C52" s="22"/>
      <c r="D52" s="26" t="s">
        <v>447</v>
      </c>
      <c r="E52" s="22" t="s">
        <v>1259</v>
      </c>
      <c r="F52" s="22" t="s">
        <v>1273</v>
      </c>
      <c r="G52" s="22" t="s">
        <v>448</v>
      </c>
      <c r="H52" s="22" t="s">
        <v>449</v>
      </c>
      <c r="I52" s="22" t="s">
        <v>74</v>
      </c>
      <c r="J52" s="22" t="s">
        <v>25</v>
      </c>
      <c r="K52" s="22" t="s">
        <v>45</v>
      </c>
      <c r="L52" s="22" t="s">
        <v>46</v>
      </c>
      <c r="M52" s="22">
        <v>61</v>
      </c>
      <c r="N52" s="59"/>
      <c r="O52" s="59"/>
      <c r="P52" s="22">
        <v>2</v>
      </c>
      <c r="Q52" s="22">
        <v>0.18</v>
      </c>
      <c r="R52" s="22" t="s">
        <v>27</v>
      </c>
      <c r="S52" s="38">
        <f t="shared" si="0"/>
        <v>0</v>
      </c>
      <c r="T52" s="38">
        <f t="shared" si="1"/>
        <v>0</v>
      </c>
    </row>
    <row r="53" spans="1:20" ht="12.75">
      <c r="A53" s="22"/>
      <c r="B53" s="22"/>
      <c r="C53" s="22"/>
      <c r="D53" s="26" t="s">
        <v>450</v>
      </c>
      <c r="E53" s="22" t="s">
        <v>1259</v>
      </c>
      <c r="F53" s="22" t="s">
        <v>1273</v>
      </c>
      <c r="G53" s="22" t="s">
        <v>451</v>
      </c>
      <c r="H53" s="22" t="s">
        <v>452</v>
      </c>
      <c r="I53" s="22" t="s">
        <v>295</v>
      </c>
      <c r="J53" s="22" t="s">
        <v>25</v>
      </c>
      <c r="K53" s="22" t="s">
        <v>45</v>
      </c>
      <c r="L53" s="22" t="s">
        <v>46</v>
      </c>
      <c r="M53" s="22">
        <v>30.5</v>
      </c>
      <c r="N53" s="59"/>
      <c r="O53" s="59"/>
      <c r="P53" s="22">
        <v>4</v>
      </c>
      <c r="Q53" s="22">
        <v>0.18</v>
      </c>
      <c r="R53" s="22" t="s">
        <v>27</v>
      </c>
      <c r="S53" s="38">
        <f t="shared" si="0"/>
        <v>0</v>
      </c>
      <c r="T53" s="38">
        <f t="shared" si="1"/>
        <v>0</v>
      </c>
    </row>
    <row r="54" spans="1:20" ht="12.75">
      <c r="A54" s="22"/>
      <c r="B54" s="22"/>
      <c r="C54" s="22"/>
      <c r="D54" s="26" t="s">
        <v>453</v>
      </c>
      <c r="E54" s="22" t="s">
        <v>1259</v>
      </c>
      <c r="F54" s="22" t="s">
        <v>1273</v>
      </c>
      <c r="G54" s="22" t="s">
        <v>451</v>
      </c>
      <c r="H54" s="22" t="s">
        <v>452</v>
      </c>
      <c r="I54" s="22" t="s">
        <v>114</v>
      </c>
      <c r="J54" s="22" t="s">
        <v>25</v>
      </c>
      <c r="K54" s="22" t="s">
        <v>45</v>
      </c>
      <c r="L54" s="22" t="s">
        <v>46</v>
      </c>
      <c r="M54" s="22">
        <v>61</v>
      </c>
      <c r="N54" s="59"/>
      <c r="O54" s="59"/>
      <c r="P54" s="22">
        <v>2</v>
      </c>
      <c r="Q54" s="22">
        <v>0.18</v>
      </c>
      <c r="R54" s="22" t="s">
        <v>27</v>
      </c>
      <c r="S54" s="38">
        <f t="shared" si="0"/>
        <v>0</v>
      </c>
      <c r="T54" s="38">
        <f t="shared" si="1"/>
        <v>0</v>
      </c>
    </row>
    <row r="55" spans="1:20" ht="12.75">
      <c r="A55" s="22"/>
      <c r="B55" s="22"/>
      <c r="C55" s="22"/>
      <c r="D55" s="26" t="s">
        <v>454</v>
      </c>
      <c r="E55" s="22" t="s">
        <v>1259</v>
      </c>
      <c r="F55" s="22" t="s">
        <v>1273</v>
      </c>
      <c r="G55" s="22" t="s">
        <v>455</v>
      </c>
      <c r="H55" s="22" t="s">
        <v>456</v>
      </c>
      <c r="I55" s="22" t="s">
        <v>114</v>
      </c>
      <c r="J55" s="22" t="s">
        <v>25</v>
      </c>
      <c r="K55" s="22" t="s">
        <v>45</v>
      </c>
      <c r="L55" s="22" t="s">
        <v>46</v>
      </c>
      <c r="M55" s="22">
        <v>61</v>
      </c>
      <c r="N55" s="59"/>
      <c r="O55" s="59"/>
      <c r="P55" s="22">
        <v>2</v>
      </c>
      <c r="Q55" s="22">
        <v>0.18</v>
      </c>
      <c r="R55" s="22" t="s">
        <v>27</v>
      </c>
      <c r="S55" s="38">
        <f t="shared" si="0"/>
        <v>0</v>
      </c>
      <c r="T55" s="38">
        <f t="shared" si="1"/>
        <v>0</v>
      </c>
    </row>
    <row r="56" spans="1:20" ht="12.75">
      <c r="A56" s="22"/>
      <c r="B56" s="22"/>
      <c r="C56" s="22"/>
      <c r="D56" s="26" t="s">
        <v>457</v>
      </c>
      <c r="E56" s="22" t="s">
        <v>1259</v>
      </c>
      <c r="F56" s="22" t="s">
        <v>1273</v>
      </c>
      <c r="G56" s="22" t="s">
        <v>458</v>
      </c>
      <c r="H56" s="22" t="s">
        <v>459</v>
      </c>
      <c r="I56" s="22" t="s">
        <v>114</v>
      </c>
      <c r="J56" s="22" t="s">
        <v>25</v>
      </c>
      <c r="K56" s="22" t="s">
        <v>45</v>
      </c>
      <c r="L56" s="22" t="s">
        <v>46</v>
      </c>
      <c r="M56" s="22">
        <v>61</v>
      </c>
      <c r="N56" s="59"/>
      <c r="O56" s="59"/>
      <c r="P56" s="22">
        <v>2</v>
      </c>
      <c r="Q56" s="22">
        <v>0.18</v>
      </c>
      <c r="R56" s="22" t="s">
        <v>27</v>
      </c>
      <c r="S56" s="38">
        <f t="shared" si="0"/>
        <v>0</v>
      </c>
      <c r="T56" s="38">
        <f t="shared" si="1"/>
        <v>0</v>
      </c>
    </row>
    <row r="57" spans="1:20" ht="12.75">
      <c r="A57" s="22"/>
      <c r="B57" s="22"/>
      <c r="C57" s="22"/>
      <c r="D57" s="26" t="s">
        <v>460</v>
      </c>
      <c r="E57" s="22" t="s">
        <v>1259</v>
      </c>
      <c r="F57" s="22" t="s">
        <v>1273</v>
      </c>
      <c r="G57" s="22" t="s">
        <v>461</v>
      </c>
      <c r="H57" s="22" t="s">
        <v>462</v>
      </c>
      <c r="I57" s="22" t="s">
        <v>114</v>
      </c>
      <c r="J57" s="22" t="s">
        <v>25</v>
      </c>
      <c r="K57" s="22" t="s">
        <v>45</v>
      </c>
      <c r="L57" s="22" t="s">
        <v>46</v>
      </c>
      <c r="M57" s="22">
        <v>61</v>
      </c>
      <c r="N57" s="59"/>
      <c r="O57" s="59"/>
      <c r="P57" s="22">
        <v>2</v>
      </c>
      <c r="Q57" s="22">
        <v>0.18</v>
      </c>
      <c r="R57" s="22" t="s">
        <v>27</v>
      </c>
      <c r="S57" s="38">
        <f t="shared" si="0"/>
        <v>0</v>
      </c>
      <c r="T57" s="38">
        <f t="shared" si="1"/>
        <v>0</v>
      </c>
    </row>
    <row r="58" spans="1:20" ht="12.75">
      <c r="A58" s="22"/>
      <c r="B58" s="22"/>
      <c r="C58" s="22"/>
      <c r="D58" s="26" t="s">
        <v>463</v>
      </c>
      <c r="E58" s="22" t="s">
        <v>1259</v>
      </c>
      <c r="F58" s="22" t="s">
        <v>1273</v>
      </c>
      <c r="G58" s="22" t="s">
        <v>464</v>
      </c>
      <c r="H58" s="22" t="s">
        <v>465</v>
      </c>
      <c r="I58" s="22" t="s">
        <v>114</v>
      </c>
      <c r="J58" s="22" t="s">
        <v>25</v>
      </c>
      <c r="K58" s="22" t="s">
        <v>45</v>
      </c>
      <c r="L58" s="22" t="s">
        <v>46</v>
      </c>
      <c r="M58" s="22">
        <v>61</v>
      </c>
      <c r="N58" s="59"/>
      <c r="O58" s="59"/>
      <c r="P58" s="22">
        <v>2</v>
      </c>
      <c r="Q58" s="22">
        <v>0.18</v>
      </c>
      <c r="R58" s="22" t="s">
        <v>27</v>
      </c>
      <c r="S58" s="38">
        <f t="shared" si="0"/>
        <v>0</v>
      </c>
      <c r="T58" s="38">
        <f t="shared" si="1"/>
        <v>0</v>
      </c>
    </row>
    <row r="59" spans="1:20" ht="12.75">
      <c r="A59" s="22"/>
      <c r="B59" s="22"/>
      <c r="C59" s="22"/>
      <c r="D59" s="26" t="s">
        <v>466</v>
      </c>
      <c r="E59" s="22" t="s">
        <v>1259</v>
      </c>
      <c r="F59" s="22" t="s">
        <v>1273</v>
      </c>
      <c r="G59" s="22" t="s">
        <v>467</v>
      </c>
      <c r="H59" s="22" t="s">
        <v>468</v>
      </c>
      <c r="I59" s="22" t="s">
        <v>114</v>
      </c>
      <c r="J59" s="22" t="s">
        <v>25</v>
      </c>
      <c r="K59" s="22" t="s">
        <v>45</v>
      </c>
      <c r="L59" s="22" t="s">
        <v>46</v>
      </c>
      <c r="M59" s="22">
        <v>61</v>
      </c>
      <c r="N59" s="59"/>
      <c r="O59" s="59"/>
      <c r="P59" s="22">
        <v>2</v>
      </c>
      <c r="Q59" s="22">
        <v>0.18</v>
      </c>
      <c r="R59" s="22" t="s">
        <v>27</v>
      </c>
      <c r="S59" s="38">
        <f t="shared" si="0"/>
        <v>0</v>
      </c>
      <c r="T59" s="38">
        <f t="shared" si="1"/>
        <v>0</v>
      </c>
    </row>
    <row r="60" spans="1:20" ht="12.75">
      <c r="A60" s="22"/>
      <c r="B60" s="22"/>
      <c r="C60" s="22"/>
      <c r="D60" s="26" t="s">
        <v>469</v>
      </c>
      <c r="E60" s="22" t="s">
        <v>1259</v>
      </c>
      <c r="F60" s="22" t="s">
        <v>1273</v>
      </c>
      <c r="G60" s="22" t="s">
        <v>470</v>
      </c>
      <c r="H60" s="22" t="s">
        <v>471</v>
      </c>
      <c r="I60" s="22" t="s">
        <v>114</v>
      </c>
      <c r="J60" s="22" t="s">
        <v>25</v>
      </c>
      <c r="K60" s="22" t="s">
        <v>45</v>
      </c>
      <c r="L60" s="22" t="s">
        <v>46</v>
      </c>
      <c r="M60" s="22">
        <v>61</v>
      </c>
      <c r="N60" s="59"/>
      <c r="O60" s="59"/>
      <c r="P60" s="22">
        <v>2</v>
      </c>
      <c r="Q60" s="22">
        <v>0.18</v>
      </c>
      <c r="R60" s="22" t="s">
        <v>27</v>
      </c>
      <c r="S60" s="38">
        <f t="shared" si="0"/>
        <v>0</v>
      </c>
      <c r="T60" s="38">
        <f t="shared" si="1"/>
        <v>0</v>
      </c>
    </row>
    <row r="61" spans="1:20" ht="12.75">
      <c r="A61" s="22"/>
      <c r="B61" s="22"/>
      <c r="C61" s="22"/>
      <c r="D61" s="26" t="s">
        <v>472</v>
      </c>
      <c r="E61" s="22" t="s">
        <v>1259</v>
      </c>
      <c r="F61" s="22" t="s">
        <v>1273</v>
      </c>
      <c r="G61" s="22" t="s">
        <v>473</v>
      </c>
      <c r="H61" s="22" t="s">
        <v>474</v>
      </c>
      <c r="I61" s="22" t="s">
        <v>114</v>
      </c>
      <c r="J61" s="22" t="s">
        <v>25</v>
      </c>
      <c r="K61" s="22" t="s">
        <v>45</v>
      </c>
      <c r="L61" s="22" t="s">
        <v>46</v>
      </c>
      <c r="M61" s="22">
        <v>61</v>
      </c>
      <c r="N61" s="59"/>
      <c r="O61" s="59"/>
      <c r="P61" s="22">
        <v>2</v>
      </c>
      <c r="Q61" s="22">
        <v>0.18</v>
      </c>
      <c r="R61" s="22" t="s">
        <v>27</v>
      </c>
      <c r="S61" s="38">
        <f t="shared" si="0"/>
        <v>0</v>
      </c>
      <c r="T61" s="38">
        <f t="shared" si="1"/>
        <v>0</v>
      </c>
    </row>
    <row r="62" spans="1:20" ht="12.75">
      <c r="A62" s="22"/>
      <c r="B62" s="22"/>
      <c r="C62" s="22"/>
      <c r="D62" s="26" t="s">
        <v>475</v>
      </c>
      <c r="E62" s="22" t="s">
        <v>1259</v>
      </c>
      <c r="F62" s="22" t="s">
        <v>1273</v>
      </c>
      <c r="G62" s="22" t="s">
        <v>476</v>
      </c>
      <c r="H62" s="22" t="s">
        <v>477</v>
      </c>
      <c r="I62" s="22" t="s">
        <v>114</v>
      </c>
      <c r="J62" s="22" t="s">
        <v>25</v>
      </c>
      <c r="K62" s="22" t="s">
        <v>45</v>
      </c>
      <c r="L62" s="22" t="s">
        <v>46</v>
      </c>
      <c r="M62" s="22">
        <v>61</v>
      </c>
      <c r="N62" s="59"/>
      <c r="O62" s="59"/>
      <c r="P62" s="22">
        <v>2</v>
      </c>
      <c r="Q62" s="22">
        <v>0.18</v>
      </c>
      <c r="R62" s="22" t="s">
        <v>27</v>
      </c>
      <c r="S62" s="38">
        <f t="shared" si="0"/>
        <v>0</v>
      </c>
      <c r="T62" s="38">
        <f t="shared" si="1"/>
        <v>0</v>
      </c>
    </row>
    <row r="63" spans="1:20" ht="12.75">
      <c r="A63" s="22"/>
      <c r="B63" s="22"/>
      <c r="C63" s="22"/>
      <c r="D63" s="26" t="s">
        <v>478</v>
      </c>
      <c r="E63" s="22" t="s">
        <v>1259</v>
      </c>
      <c r="F63" s="22" t="s">
        <v>1273</v>
      </c>
      <c r="G63" s="22" t="s">
        <v>479</v>
      </c>
      <c r="H63" s="22" t="s">
        <v>480</v>
      </c>
      <c r="I63" s="22" t="s">
        <v>114</v>
      </c>
      <c r="J63" s="22" t="s">
        <v>25</v>
      </c>
      <c r="K63" s="22" t="s">
        <v>45</v>
      </c>
      <c r="L63" s="22" t="s">
        <v>46</v>
      </c>
      <c r="M63" s="22">
        <v>61</v>
      </c>
      <c r="N63" s="59"/>
      <c r="O63" s="59"/>
      <c r="P63" s="22">
        <v>2</v>
      </c>
      <c r="Q63" s="22">
        <v>0.18</v>
      </c>
      <c r="R63" s="22" t="s">
        <v>27</v>
      </c>
      <c r="S63" s="38">
        <f t="shared" si="0"/>
        <v>0</v>
      </c>
      <c r="T63" s="38">
        <f t="shared" si="1"/>
        <v>0</v>
      </c>
    </row>
    <row r="64" spans="1:20" ht="12.75">
      <c r="A64" s="22"/>
      <c r="B64" s="22"/>
      <c r="C64" s="22"/>
      <c r="D64" s="26" t="s">
        <v>481</v>
      </c>
      <c r="E64" s="22" t="s">
        <v>1259</v>
      </c>
      <c r="F64" s="22" t="s">
        <v>1273</v>
      </c>
      <c r="G64" s="22" t="s">
        <v>482</v>
      </c>
      <c r="H64" s="22" t="s">
        <v>483</v>
      </c>
      <c r="I64" s="22" t="s">
        <v>114</v>
      </c>
      <c r="J64" s="22" t="s">
        <v>25</v>
      </c>
      <c r="K64" s="22" t="s">
        <v>45</v>
      </c>
      <c r="L64" s="22" t="s">
        <v>46</v>
      </c>
      <c r="M64" s="22">
        <v>61</v>
      </c>
      <c r="N64" s="59"/>
      <c r="O64" s="59"/>
      <c r="P64" s="22">
        <v>2</v>
      </c>
      <c r="Q64" s="22">
        <v>0.18</v>
      </c>
      <c r="R64" s="22" t="s">
        <v>27</v>
      </c>
      <c r="S64" s="38">
        <f t="shared" si="0"/>
        <v>0</v>
      </c>
      <c r="T64" s="38">
        <f t="shared" si="1"/>
        <v>0</v>
      </c>
    </row>
    <row r="65" spans="1:20" ht="12.75">
      <c r="A65" s="22"/>
      <c r="B65" s="22"/>
      <c r="C65" s="22"/>
      <c r="D65" s="26" t="s">
        <v>484</v>
      </c>
      <c r="E65" s="22" t="s">
        <v>1259</v>
      </c>
      <c r="F65" s="22" t="s">
        <v>1273</v>
      </c>
      <c r="G65" s="22" t="s">
        <v>485</v>
      </c>
      <c r="H65" s="22" t="s">
        <v>486</v>
      </c>
      <c r="I65" s="22" t="s">
        <v>114</v>
      </c>
      <c r="J65" s="22" t="s">
        <v>25</v>
      </c>
      <c r="K65" s="22" t="s">
        <v>45</v>
      </c>
      <c r="L65" s="22" t="s">
        <v>46</v>
      </c>
      <c r="M65" s="22">
        <v>61</v>
      </c>
      <c r="N65" s="59"/>
      <c r="O65" s="59"/>
      <c r="P65" s="22">
        <v>2</v>
      </c>
      <c r="Q65" s="22">
        <v>0.18</v>
      </c>
      <c r="R65" s="22" t="s">
        <v>27</v>
      </c>
      <c r="S65" s="38">
        <f t="shared" si="0"/>
        <v>0</v>
      </c>
      <c r="T65" s="38">
        <f t="shared" si="1"/>
        <v>0</v>
      </c>
    </row>
    <row r="66" spans="1:20" ht="12.75">
      <c r="A66" s="22"/>
      <c r="B66" s="22"/>
      <c r="C66" s="22"/>
      <c r="D66" s="26" t="s">
        <v>487</v>
      </c>
      <c r="E66" s="22" t="s">
        <v>1259</v>
      </c>
      <c r="F66" s="22" t="s">
        <v>1273</v>
      </c>
      <c r="G66" s="22" t="s">
        <v>488</v>
      </c>
      <c r="H66" s="22" t="s">
        <v>489</v>
      </c>
      <c r="I66" s="22" t="s">
        <v>114</v>
      </c>
      <c r="J66" s="22" t="s">
        <v>25</v>
      </c>
      <c r="K66" s="22" t="s">
        <v>45</v>
      </c>
      <c r="L66" s="22" t="s">
        <v>46</v>
      </c>
      <c r="M66" s="22">
        <v>61</v>
      </c>
      <c r="N66" s="59"/>
      <c r="O66" s="59"/>
      <c r="P66" s="22">
        <v>2</v>
      </c>
      <c r="Q66" s="22">
        <v>0.18</v>
      </c>
      <c r="R66" s="22" t="s">
        <v>27</v>
      </c>
      <c r="S66" s="38">
        <f t="shared" si="0"/>
        <v>0</v>
      </c>
      <c r="T66" s="38">
        <f t="shared" si="1"/>
        <v>0</v>
      </c>
    </row>
    <row r="67" spans="1:20" ht="12.75">
      <c r="A67" s="22"/>
      <c r="B67" s="22"/>
      <c r="C67" s="22"/>
      <c r="D67" s="26" t="s">
        <v>490</v>
      </c>
      <c r="E67" s="22" t="s">
        <v>1259</v>
      </c>
      <c r="F67" s="22" t="s">
        <v>1273</v>
      </c>
      <c r="G67" s="22" t="s">
        <v>491</v>
      </c>
      <c r="H67" s="22" t="s">
        <v>492</v>
      </c>
      <c r="I67" s="22" t="s">
        <v>114</v>
      </c>
      <c r="J67" s="22" t="s">
        <v>25</v>
      </c>
      <c r="K67" s="22" t="s">
        <v>45</v>
      </c>
      <c r="L67" s="22" t="s">
        <v>46</v>
      </c>
      <c r="M67" s="22">
        <v>61</v>
      </c>
      <c r="N67" s="59"/>
      <c r="O67" s="59"/>
      <c r="P67" s="22">
        <v>2</v>
      </c>
      <c r="Q67" s="22">
        <v>0.18</v>
      </c>
      <c r="R67" s="22" t="s">
        <v>27</v>
      </c>
      <c r="S67" s="38">
        <f t="shared" si="0"/>
        <v>0</v>
      </c>
      <c r="T67" s="38">
        <f t="shared" si="1"/>
        <v>0</v>
      </c>
    </row>
    <row r="68" spans="1:20" ht="12.75">
      <c r="A68" s="22"/>
      <c r="B68" s="22"/>
      <c r="C68" s="22"/>
      <c r="D68" s="26" t="s">
        <v>493</v>
      </c>
      <c r="E68" s="22" t="s">
        <v>1259</v>
      </c>
      <c r="F68" s="22" t="s">
        <v>1273</v>
      </c>
      <c r="G68" s="22" t="s">
        <v>494</v>
      </c>
      <c r="H68" s="22" t="s">
        <v>495</v>
      </c>
      <c r="I68" s="22" t="s">
        <v>114</v>
      </c>
      <c r="J68" s="22" t="s">
        <v>25</v>
      </c>
      <c r="K68" s="22" t="s">
        <v>45</v>
      </c>
      <c r="L68" s="22" t="s">
        <v>46</v>
      </c>
      <c r="M68" s="22">
        <v>61</v>
      </c>
      <c r="N68" s="59"/>
      <c r="O68" s="59"/>
      <c r="P68" s="22">
        <v>2</v>
      </c>
      <c r="Q68" s="22">
        <v>0.18</v>
      </c>
      <c r="R68" s="22" t="s">
        <v>27</v>
      </c>
      <c r="S68" s="38">
        <f t="shared" si="0"/>
        <v>0</v>
      </c>
      <c r="T68" s="38">
        <f t="shared" si="1"/>
        <v>0</v>
      </c>
    </row>
    <row r="69" spans="1:20" ht="12.75">
      <c r="A69" s="22"/>
      <c r="B69" s="22"/>
      <c r="C69" s="22"/>
      <c r="D69" s="26" t="s">
        <v>496</v>
      </c>
      <c r="E69" s="22" t="s">
        <v>1259</v>
      </c>
      <c r="F69" s="22" t="s">
        <v>1273</v>
      </c>
      <c r="G69" s="22" t="s">
        <v>497</v>
      </c>
      <c r="H69" s="22" t="s">
        <v>498</v>
      </c>
      <c r="I69" s="22" t="s">
        <v>114</v>
      </c>
      <c r="J69" s="22" t="s">
        <v>25</v>
      </c>
      <c r="K69" s="22" t="s">
        <v>45</v>
      </c>
      <c r="L69" s="22" t="s">
        <v>46</v>
      </c>
      <c r="M69" s="22">
        <v>61</v>
      </c>
      <c r="N69" s="59"/>
      <c r="O69" s="59"/>
      <c r="P69" s="22">
        <v>2</v>
      </c>
      <c r="Q69" s="22">
        <v>0.18</v>
      </c>
      <c r="R69" s="22" t="s">
        <v>27</v>
      </c>
      <c r="S69" s="38">
        <f t="shared" si="0"/>
        <v>0</v>
      </c>
      <c r="T69" s="38">
        <f t="shared" si="1"/>
        <v>0</v>
      </c>
    </row>
    <row r="70" spans="1:20" ht="12.75">
      <c r="A70" s="22"/>
      <c r="B70" s="22"/>
      <c r="C70" s="22"/>
      <c r="D70" s="26" t="s">
        <v>499</v>
      </c>
      <c r="E70" s="22" t="s">
        <v>1259</v>
      </c>
      <c r="F70" s="22" t="s">
        <v>1273</v>
      </c>
      <c r="G70" s="22" t="s">
        <v>500</v>
      </c>
      <c r="H70" s="22" t="s">
        <v>501</v>
      </c>
      <c r="I70" s="22" t="s">
        <v>114</v>
      </c>
      <c r="J70" s="22" t="s">
        <v>25</v>
      </c>
      <c r="K70" s="22" t="s">
        <v>45</v>
      </c>
      <c r="L70" s="22" t="s">
        <v>46</v>
      </c>
      <c r="M70" s="22">
        <v>61</v>
      </c>
      <c r="N70" s="59"/>
      <c r="O70" s="59"/>
      <c r="P70" s="22">
        <v>2</v>
      </c>
      <c r="Q70" s="22">
        <v>0.18</v>
      </c>
      <c r="R70" s="22" t="s">
        <v>27</v>
      </c>
      <c r="S70" s="38">
        <f aca="true" t="shared" si="2" ref="S70:S133">B70*M70</f>
        <v>0</v>
      </c>
      <c r="T70" s="38">
        <f aca="true" t="shared" si="3" ref="T70:T133">O70*B70*(1+Q70)</f>
        <v>0</v>
      </c>
    </row>
    <row r="71" spans="1:20" ht="12.75">
      <c r="A71" s="22"/>
      <c r="B71" s="22"/>
      <c r="C71" s="22"/>
      <c r="D71" s="26" t="s">
        <v>502</v>
      </c>
      <c r="E71" s="22" t="s">
        <v>1259</v>
      </c>
      <c r="F71" s="22" t="s">
        <v>1273</v>
      </c>
      <c r="G71" s="22" t="s">
        <v>503</v>
      </c>
      <c r="H71" s="22" t="s">
        <v>504</v>
      </c>
      <c r="I71" s="22" t="s">
        <v>114</v>
      </c>
      <c r="J71" s="22" t="s">
        <v>25</v>
      </c>
      <c r="K71" s="22" t="s">
        <v>45</v>
      </c>
      <c r="L71" s="22" t="s">
        <v>46</v>
      </c>
      <c r="M71" s="22">
        <v>61</v>
      </c>
      <c r="N71" s="59"/>
      <c r="O71" s="59"/>
      <c r="P71" s="22">
        <v>2</v>
      </c>
      <c r="Q71" s="22">
        <v>0.18</v>
      </c>
      <c r="R71" s="22" t="s">
        <v>27</v>
      </c>
      <c r="S71" s="38">
        <f t="shared" si="2"/>
        <v>0</v>
      </c>
      <c r="T71" s="38">
        <f t="shared" si="3"/>
        <v>0</v>
      </c>
    </row>
    <row r="72" spans="1:20" ht="12.75">
      <c r="A72" s="22"/>
      <c r="B72" s="22"/>
      <c r="C72" s="22"/>
      <c r="D72" s="26" t="s">
        <v>505</v>
      </c>
      <c r="E72" s="22" t="s">
        <v>1259</v>
      </c>
      <c r="F72" s="22" t="s">
        <v>1273</v>
      </c>
      <c r="G72" s="22" t="s">
        <v>506</v>
      </c>
      <c r="H72" s="22" t="s">
        <v>507</v>
      </c>
      <c r="I72" s="22" t="s">
        <v>114</v>
      </c>
      <c r="J72" s="22" t="s">
        <v>25</v>
      </c>
      <c r="K72" s="22" t="s">
        <v>45</v>
      </c>
      <c r="L72" s="22" t="s">
        <v>46</v>
      </c>
      <c r="M72" s="22">
        <v>61</v>
      </c>
      <c r="N72" s="59"/>
      <c r="O72" s="59"/>
      <c r="P72" s="22">
        <v>2</v>
      </c>
      <c r="Q72" s="22">
        <v>0.18</v>
      </c>
      <c r="R72" s="22" t="s">
        <v>27</v>
      </c>
      <c r="S72" s="38">
        <f t="shared" si="2"/>
        <v>0</v>
      </c>
      <c r="T72" s="38">
        <f t="shared" si="3"/>
        <v>0</v>
      </c>
    </row>
    <row r="73" spans="1:20" ht="12.75">
      <c r="A73" s="22"/>
      <c r="B73" s="22"/>
      <c r="C73" s="22"/>
      <c r="D73" s="26" t="s">
        <v>508</v>
      </c>
      <c r="E73" s="22" t="s">
        <v>1259</v>
      </c>
      <c r="F73" s="22" t="s">
        <v>1273</v>
      </c>
      <c r="G73" s="22" t="s">
        <v>509</v>
      </c>
      <c r="H73" s="22" t="s">
        <v>510</v>
      </c>
      <c r="I73" s="22" t="s">
        <v>114</v>
      </c>
      <c r="J73" s="22" t="s">
        <v>25</v>
      </c>
      <c r="K73" s="22" t="s">
        <v>45</v>
      </c>
      <c r="L73" s="22" t="s">
        <v>46</v>
      </c>
      <c r="M73" s="22">
        <v>61</v>
      </c>
      <c r="N73" s="59"/>
      <c r="O73" s="59"/>
      <c r="P73" s="22">
        <v>2</v>
      </c>
      <c r="Q73" s="22">
        <v>0.18</v>
      </c>
      <c r="R73" s="22" t="s">
        <v>27</v>
      </c>
      <c r="S73" s="38">
        <f t="shared" si="2"/>
        <v>0</v>
      </c>
      <c r="T73" s="38">
        <f t="shared" si="3"/>
        <v>0</v>
      </c>
    </row>
    <row r="74" spans="1:20" ht="12.75">
      <c r="A74" s="22"/>
      <c r="B74" s="22"/>
      <c r="C74" s="22"/>
      <c r="D74" s="26" t="s">
        <v>511</v>
      </c>
      <c r="E74" s="22" t="s">
        <v>1259</v>
      </c>
      <c r="F74" s="22" t="s">
        <v>1273</v>
      </c>
      <c r="G74" s="22" t="s">
        <v>512</v>
      </c>
      <c r="H74" s="22" t="s">
        <v>513</v>
      </c>
      <c r="I74" s="22" t="s">
        <v>114</v>
      </c>
      <c r="J74" s="22" t="s">
        <v>25</v>
      </c>
      <c r="K74" s="22" t="s">
        <v>45</v>
      </c>
      <c r="L74" s="22" t="s">
        <v>46</v>
      </c>
      <c r="M74" s="22">
        <v>61</v>
      </c>
      <c r="N74" s="59"/>
      <c r="O74" s="59"/>
      <c r="P74" s="22">
        <v>2</v>
      </c>
      <c r="Q74" s="22">
        <v>0.18</v>
      </c>
      <c r="R74" s="22" t="s">
        <v>27</v>
      </c>
      <c r="S74" s="38">
        <f t="shared" si="2"/>
        <v>0</v>
      </c>
      <c r="T74" s="38">
        <f t="shared" si="3"/>
        <v>0</v>
      </c>
    </row>
    <row r="75" spans="1:20" ht="12.75">
      <c r="A75" s="22"/>
      <c r="B75" s="22"/>
      <c r="C75" s="22"/>
      <c r="D75" s="26" t="s">
        <v>514</v>
      </c>
      <c r="E75" s="22" t="s">
        <v>1259</v>
      </c>
      <c r="F75" s="22" t="s">
        <v>1273</v>
      </c>
      <c r="G75" s="22" t="s">
        <v>515</v>
      </c>
      <c r="H75" s="22" t="s">
        <v>516</v>
      </c>
      <c r="I75" s="22" t="s">
        <v>114</v>
      </c>
      <c r="J75" s="22" t="s">
        <v>25</v>
      </c>
      <c r="K75" s="22" t="s">
        <v>45</v>
      </c>
      <c r="L75" s="22" t="s">
        <v>46</v>
      </c>
      <c r="M75" s="22">
        <v>61</v>
      </c>
      <c r="N75" s="59"/>
      <c r="O75" s="59"/>
      <c r="P75" s="22">
        <v>2</v>
      </c>
      <c r="Q75" s="22">
        <v>0.18</v>
      </c>
      <c r="R75" s="22" t="s">
        <v>27</v>
      </c>
      <c r="S75" s="38">
        <f t="shared" si="2"/>
        <v>0</v>
      </c>
      <c r="T75" s="38">
        <f t="shared" si="3"/>
        <v>0</v>
      </c>
    </row>
    <row r="76" spans="1:20" ht="12.75">
      <c r="A76" s="22"/>
      <c r="B76" s="22"/>
      <c r="C76" s="22"/>
      <c r="D76" s="26" t="s">
        <v>517</v>
      </c>
      <c r="E76" s="22" t="s">
        <v>1259</v>
      </c>
      <c r="F76" s="22" t="s">
        <v>1273</v>
      </c>
      <c r="G76" s="22" t="s">
        <v>518</v>
      </c>
      <c r="H76" s="22" t="s">
        <v>519</v>
      </c>
      <c r="I76" s="22" t="s">
        <v>114</v>
      </c>
      <c r="J76" s="22" t="s">
        <v>25</v>
      </c>
      <c r="K76" s="22" t="s">
        <v>45</v>
      </c>
      <c r="L76" s="22" t="s">
        <v>46</v>
      </c>
      <c r="M76" s="22">
        <v>61</v>
      </c>
      <c r="N76" s="59"/>
      <c r="O76" s="59"/>
      <c r="P76" s="22">
        <v>2</v>
      </c>
      <c r="Q76" s="22">
        <v>0.18</v>
      </c>
      <c r="R76" s="22" t="s">
        <v>27</v>
      </c>
      <c r="S76" s="38">
        <f t="shared" si="2"/>
        <v>0</v>
      </c>
      <c r="T76" s="38">
        <f t="shared" si="3"/>
        <v>0</v>
      </c>
    </row>
    <row r="77" spans="1:20" ht="12.75">
      <c r="A77" s="22"/>
      <c r="B77" s="22"/>
      <c r="C77" s="22"/>
      <c r="D77" s="26" t="s">
        <v>520</v>
      </c>
      <c r="E77" s="22" t="s">
        <v>1259</v>
      </c>
      <c r="F77" s="22" t="s">
        <v>1273</v>
      </c>
      <c r="G77" s="22" t="s">
        <v>521</v>
      </c>
      <c r="H77" s="22" t="s">
        <v>522</v>
      </c>
      <c r="I77" s="22" t="s">
        <v>114</v>
      </c>
      <c r="J77" s="22" t="s">
        <v>25</v>
      </c>
      <c r="K77" s="22" t="s">
        <v>45</v>
      </c>
      <c r="L77" s="22" t="s">
        <v>46</v>
      </c>
      <c r="M77" s="22">
        <v>61</v>
      </c>
      <c r="N77" s="59"/>
      <c r="O77" s="59"/>
      <c r="P77" s="22">
        <v>2</v>
      </c>
      <c r="Q77" s="22">
        <v>0.18</v>
      </c>
      <c r="R77" s="22" t="s">
        <v>27</v>
      </c>
      <c r="S77" s="38">
        <f t="shared" si="2"/>
        <v>0</v>
      </c>
      <c r="T77" s="38">
        <f t="shared" si="3"/>
        <v>0</v>
      </c>
    </row>
    <row r="78" spans="1:20" ht="12.75">
      <c r="A78" s="22"/>
      <c r="B78" s="22"/>
      <c r="C78" s="22"/>
      <c r="D78" s="26" t="s">
        <v>523</v>
      </c>
      <c r="E78" s="22" t="s">
        <v>1259</v>
      </c>
      <c r="F78" s="22" t="s">
        <v>1273</v>
      </c>
      <c r="G78" s="22" t="s">
        <v>524</v>
      </c>
      <c r="H78" s="22" t="s">
        <v>525</v>
      </c>
      <c r="I78" s="22" t="s">
        <v>114</v>
      </c>
      <c r="J78" s="22" t="s">
        <v>25</v>
      </c>
      <c r="K78" s="22" t="s">
        <v>45</v>
      </c>
      <c r="L78" s="22" t="s">
        <v>46</v>
      </c>
      <c r="M78" s="22">
        <v>61</v>
      </c>
      <c r="N78" s="59"/>
      <c r="O78" s="59"/>
      <c r="P78" s="22">
        <v>2</v>
      </c>
      <c r="Q78" s="22">
        <v>0.18</v>
      </c>
      <c r="R78" s="22" t="s">
        <v>27</v>
      </c>
      <c r="S78" s="38">
        <f t="shared" si="2"/>
        <v>0</v>
      </c>
      <c r="T78" s="38">
        <f t="shared" si="3"/>
        <v>0</v>
      </c>
    </row>
    <row r="79" spans="1:20" ht="12.75">
      <c r="A79" s="22"/>
      <c r="B79" s="22"/>
      <c r="C79" s="22"/>
      <c r="D79" s="26" t="s">
        <v>526</v>
      </c>
      <c r="E79" s="22" t="s">
        <v>1259</v>
      </c>
      <c r="F79" s="22" t="s">
        <v>1273</v>
      </c>
      <c r="G79" s="22" t="s">
        <v>527</v>
      </c>
      <c r="H79" s="22" t="s">
        <v>528</v>
      </c>
      <c r="I79" s="22" t="s">
        <v>114</v>
      </c>
      <c r="J79" s="22" t="s">
        <v>25</v>
      </c>
      <c r="K79" s="22" t="s">
        <v>45</v>
      </c>
      <c r="L79" s="22" t="s">
        <v>46</v>
      </c>
      <c r="M79" s="22">
        <v>61</v>
      </c>
      <c r="N79" s="59"/>
      <c r="O79" s="59"/>
      <c r="P79" s="22">
        <v>2</v>
      </c>
      <c r="Q79" s="22">
        <v>0.18</v>
      </c>
      <c r="R79" s="22" t="s">
        <v>27</v>
      </c>
      <c r="S79" s="38">
        <f t="shared" si="2"/>
        <v>0</v>
      </c>
      <c r="T79" s="38">
        <f t="shared" si="3"/>
        <v>0</v>
      </c>
    </row>
    <row r="80" spans="1:20" ht="12.75">
      <c r="A80" s="22"/>
      <c r="B80" s="22"/>
      <c r="C80" s="22"/>
      <c r="D80" s="26" t="s">
        <v>529</v>
      </c>
      <c r="E80" s="22" t="s">
        <v>1259</v>
      </c>
      <c r="F80" s="22" t="s">
        <v>1273</v>
      </c>
      <c r="G80" s="22" t="s">
        <v>530</v>
      </c>
      <c r="H80" s="22" t="s">
        <v>531</v>
      </c>
      <c r="I80" s="22" t="s">
        <v>114</v>
      </c>
      <c r="J80" s="22" t="s">
        <v>25</v>
      </c>
      <c r="K80" s="22" t="s">
        <v>45</v>
      </c>
      <c r="L80" s="22" t="s">
        <v>46</v>
      </c>
      <c r="M80" s="22">
        <v>61</v>
      </c>
      <c r="N80" s="59"/>
      <c r="O80" s="59"/>
      <c r="P80" s="22">
        <v>2</v>
      </c>
      <c r="Q80" s="22">
        <v>0.18</v>
      </c>
      <c r="R80" s="22" t="s">
        <v>27</v>
      </c>
      <c r="S80" s="38">
        <f t="shared" si="2"/>
        <v>0</v>
      </c>
      <c r="T80" s="38">
        <f t="shared" si="3"/>
        <v>0</v>
      </c>
    </row>
    <row r="81" spans="1:20" ht="12.75">
      <c r="A81" s="22"/>
      <c r="B81" s="22"/>
      <c r="C81" s="22"/>
      <c r="D81" s="26" t="s">
        <v>532</v>
      </c>
      <c r="E81" s="22" t="s">
        <v>1259</v>
      </c>
      <c r="F81" s="22" t="s">
        <v>1273</v>
      </c>
      <c r="G81" s="22" t="s">
        <v>533</v>
      </c>
      <c r="H81" s="22" t="s">
        <v>534</v>
      </c>
      <c r="I81" s="22" t="s">
        <v>74</v>
      </c>
      <c r="J81" s="22" t="s">
        <v>25</v>
      </c>
      <c r="K81" s="22" t="s">
        <v>45</v>
      </c>
      <c r="L81" s="22" t="s">
        <v>46</v>
      </c>
      <c r="M81" s="22">
        <v>61</v>
      </c>
      <c r="N81" s="59"/>
      <c r="O81" s="59"/>
      <c r="P81" s="22">
        <v>2</v>
      </c>
      <c r="Q81" s="22">
        <v>0.18</v>
      </c>
      <c r="R81" s="22" t="s">
        <v>27</v>
      </c>
      <c r="S81" s="38">
        <f t="shared" si="2"/>
        <v>0</v>
      </c>
      <c r="T81" s="38">
        <f t="shared" si="3"/>
        <v>0</v>
      </c>
    </row>
    <row r="82" spans="1:20" ht="12.75">
      <c r="A82" s="22"/>
      <c r="B82" s="22"/>
      <c r="C82" s="22"/>
      <c r="D82" s="26" t="s">
        <v>535</v>
      </c>
      <c r="E82" s="22" t="s">
        <v>1259</v>
      </c>
      <c r="F82" s="22" t="s">
        <v>1273</v>
      </c>
      <c r="G82" s="22" t="s">
        <v>536</v>
      </c>
      <c r="H82" s="22" t="s">
        <v>537</v>
      </c>
      <c r="I82" s="22" t="s">
        <v>74</v>
      </c>
      <c r="J82" s="22" t="s">
        <v>25</v>
      </c>
      <c r="K82" s="22" t="s">
        <v>45</v>
      </c>
      <c r="L82" s="22" t="s">
        <v>46</v>
      </c>
      <c r="M82" s="22">
        <v>61</v>
      </c>
      <c r="N82" s="59"/>
      <c r="O82" s="59"/>
      <c r="P82" s="22">
        <v>2</v>
      </c>
      <c r="Q82" s="22">
        <v>0.18</v>
      </c>
      <c r="R82" s="22" t="s">
        <v>27</v>
      </c>
      <c r="S82" s="38">
        <f t="shared" si="2"/>
        <v>0</v>
      </c>
      <c r="T82" s="38">
        <f t="shared" si="3"/>
        <v>0</v>
      </c>
    </row>
    <row r="83" spans="1:20" ht="12.75">
      <c r="A83" s="22"/>
      <c r="B83" s="22"/>
      <c r="C83" s="22"/>
      <c r="D83" s="26" t="s">
        <v>541</v>
      </c>
      <c r="E83" s="22" t="s">
        <v>1259</v>
      </c>
      <c r="F83" s="22" t="s">
        <v>1273</v>
      </c>
      <c r="G83" s="22" t="s">
        <v>542</v>
      </c>
      <c r="H83" s="22" t="s">
        <v>543</v>
      </c>
      <c r="I83" s="22" t="s">
        <v>74</v>
      </c>
      <c r="J83" s="22" t="s">
        <v>25</v>
      </c>
      <c r="K83" s="22" t="s">
        <v>45</v>
      </c>
      <c r="L83" s="22" t="s">
        <v>46</v>
      </c>
      <c r="M83" s="22">
        <v>61</v>
      </c>
      <c r="N83" s="59"/>
      <c r="O83" s="59"/>
      <c r="P83" s="22">
        <v>2</v>
      </c>
      <c r="Q83" s="22">
        <v>0.18</v>
      </c>
      <c r="R83" s="22" t="s">
        <v>27</v>
      </c>
      <c r="S83" s="38">
        <f t="shared" si="2"/>
        <v>0</v>
      </c>
      <c r="T83" s="38">
        <f t="shared" si="3"/>
        <v>0</v>
      </c>
    </row>
    <row r="84" spans="1:20" ht="12.75">
      <c r="A84" s="22"/>
      <c r="B84" s="22"/>
      <c r="C84" s="22"/>
      <c r="D84" s="26" t="s">
        <v>544</v>
      </c>
      <c r="E84" s="22" t="s">
        <v>1259</v>
      </c>
      <c r="F84" s="22" t="s">
        <v>1273</v>
      </c>
      <c r="G84" s="22" t="s">
        <v>545</v>
      </c>
      <c r="H84" s="22" t="s">
        <v>546</v>
      </c>
      <c r="I84" s="22" t="s">
        <v>74</v>
      </c>
      <c r="J84" s="22" t="s">
        <v>25</v>
      </c>
      <c r="K84" s="22" t="s">
        <v>45</v>
      </c>
      <c r="L84" s="22" t="s">
        <v>46</v>
      </c>
      <c r="M84" s="22">
        <v>61</v>
      </c>
      <c r="N84" s="59"/>
      <c r="O84" s="59"/>
      <c r="P84" s="22">
        <v>2</v>
      </c>
      <c r="Q84" s="22">
        <v>0.18</v>
      </c>
      <c r="R84" s="22" t="s">
        <v>27</v>
      </c>
      <c r="S84" s="38">
        <f t="shared" si="2"/>
        <v>0</v>
      </c>
      <c r="T84" s="38">
        <f t="shared" si="3"/>
        <v>0</v>
      </c>
    </row>
    <row r="85" spans="1:20" ht="12.75">
      <c r="A85" s="22"/>
      <c r="B85" s="22"/>
      <c r="C85" s="22"/>
      <c r="D85" s="26" t="s">
        <v>547</v>
      </c>
      <c r="E85" s="22" t="s">
        <v>1259</v>
      </c>
      <c r="F85" s="22" t="s">
        <v>1273</v>
      </c>
      <c r="G85" s="22" t="s">
        <v>548</v>
      </c>
      <c r="H85" s="22" t="s">
        <v>549</v>
      </c>
      <c r="I85" s="22" t="s">
        <v>74</v>
      </c>
      <c r="J85" s="22" t="s">
        <v>25</v>
      </c>
      <c r="K85" s="22" t="s">
        <v>45</v>
      </c>
      <c r="L85" s="22" t="s">
        <v>46</v>
      </c>
      <c r="M85" s="22">
        <v>61</v>
      </c>
      <c r="N85" s="59"/>
      <c r="O85" s="59"/>
      <c r="P85" s="22">
        <v>2</v>
      </c>
      <c r="Q85" s="22">
        <v>0.18</v>
      </c>
      <c r="R85" s="22" t="s">
        <v>27</v>
      </c>
      <c r="S85" s="38">
        <f t="shared" si="2"/>
        <v>0</v>
      </c>
      <c r="T85" s="38">
        <f t="shared" si="3"/>
        <v>0</v>
      </c>
    </row>
    <row r="86" spans="1:20" ht="12.75">
      <c r="A86" s="22"/>
      <c r="B86" s="22"/>
      <c r="C86" s="22"/>
      <c r="D86" s="26" t="s">
        <v>553</v>
      </c>
      <c r="E86" s="22" t="s">
        <v>1259</v>
      </c>
      <c r="F86" s="22" t="s">
        <v>1273</v>
      </c>
      <c r="G86" s="22" t="s">
        <v>554</v>
      </c>
      <c r="H86" s="22" t="s">
        <v>555</v>
      </c>
      <c r="I86" s="22" t="s">
        <v>74</v>
      </c>
      <c r="J86" s="22" t="s">
        <v>25</v>
      </c>
      <c r="K86" s="22" t="s">
        <v>45</v>
      </c>
      <c r="L86" s="22" t="s">
        <v>46</v>
      </c>
      <c r="M86" s="22">
        <v>61</v>
      </c>
      <c r="N86" s="59"/>
      <c r="O86" s="59"/>
      <c r="P86" s="22">
        <v>2</v>
      </c>
      <c r="Q86" s="22">
        <v>0.18</v>
      </c>
      <c r="R86" s="22" t="s">
        <v>27</v>
      </c>
      <c r="S86" s="38">
        <f t="shared" si="2"/>
        <v>0</v>
      </c>
      <c r="T86" s="38">
        <f t="shared" si="3"/>
        <v>0</v>
      </c>
    </row>
    <row r="87" spans="1:20" ht="12.75">
      <c r="A87" s="22"/>
      <c r="B87" s="22"/>
      <c r="C87" s="22"/>
      <c r="D87" s="26" t="s">
        <v>556</v>
      </c>
      <c r="E87" s="22" t="s">
        <v>1259</v>
      </c>
      <c r="F87" s="22" t="s">
        <v>1273</v>
      </c>
      <c r="G87" s="22" t="s">
        <v>557</v>
      </c>
      <c r="H87" s="22" t="s">
        <v>558</v>
      </c>
      <c r="I87" s="22" t="s">
        <v>74</v>
      </c>
      <c r="J87" s="22" t="s">
        <v>25</v>
      </c>
      <c r="K87" s="22" t="s">
        <v>45</v>
      </c>
      <c r="L87" s="22" t="s">
        <v>46</v>
      </c>
      <c r="M87" s="22">
        <v>61</v>
      </c>
      <c r="N87" s="59"/>
      <c r="O87" s="59"/>
      <c r="P87" s="22">
        <v>2</v>
      </c>
      <c r="Q87" s="22">
        <v>0.18</v>
      </c>
      <c r="R87" s="22" t="s">
        <v>27</v>
      </c>
      <c r="S87" s="38">
        <f t="shared" si="2"/>
        <v>0</v>
      </c>
      <c r="T87" s="38">
        <f t="shared" si="3"/>
        <v>0</v>
      </c>
    </row>
    <row r="88" spans="1:20" ht="12.75">
      <c r="A88" s="22"/>
      <c r="B88" s="22"/>
      <c r="C88" s="22"/>
      <c r="D88" s="26" t="s">
        <v>559</v>
      </c>
      <c r="E88" s="22" t="s">
        <v>1259</v>
      </c>
      <c r="F88" s="22" t="s">
        <v>1273</v>
      </c>
      <c r="G88" s="22" t="s">
        <v>560</v>
      </c>
      <c r="H88" s="22" t="s">
        <v>561</v>
      </c>
      <c r="I88" s="22" t="s">
        <v>295</v>
      </c>
      <c r="J88" s="22" t="s">
        <v>25</v>
      </c>
      <c r="K88" s="22" t="s">
        <v>45</v>
      </c>
      <c r="L88" s="22" t="s">
        <v>46</v>
      </c>
      <c r="M88" s="22">
        <v>30.5</v>
      </c>
      <c r="N88" s="59"/>
      <c r="O88" s="59"/>
      <c r="P88" s="22">
        <v>4</v>
      </c>
      <c r="Q88" s="22">
        <v>0.18</v>
      </c>
      <c r="R88" s="22" t="s">
        <v>27</v>
      </c>
      <c r="S88" s="38">
        <f t="shared" si="2"/>
        <v>0</v>
      </c>
      <c r="T88" s="38">
        <f t="shared" si="3"/>
        <v>0</v>
      </c>
    </row>
    <row r="89" spans="1:20" ht="12.75">
      <c r="A89" s="22"/>
      <c r="B89" s="22"/>
      <c r="C89" s="22"/>
      <c r="D89" s="26" t="s">
        <v>562</v>
      </c>
      <c r="E89" s="22" t="s">
        <v>1259</v>
      </c>
      <c r="F89" s="22" t="s">
        <v>1273</v>
      </c>
      <c r="G89" s="22" t="s">
        <v>563</v>
      </c>
      <c r="H89" s="22" t="s">
        <v>564</v>
      </c>
      <c r="I89" s="22" t="s">
        <v>295</v>
      </c>
      <c r="J89" s="22" t="s">
        <v>25</v>
      </c>
      <c r="K89" s="22" t="s">
        <v>45</v>
      </c>
      <c r="L89" s="22" t="s">
        <v>46</v>
      </c>
      <c r="M89" s="22">
        <v>30.5</v>
      </c>
      <c r="N89" s="59"/>
      <c r="O89" s="59"/>
      <c r="P89" s="22">
        <v>4</v>
      </c>
      <c r="Q89" s="22">
        <v>0.18</v>
      </c>
      <c r="R89" s="22" t="s">
        <v>27</v>
      </c>
      <c r="S89" s="38">
        <f t="shared" si="2"/>
        <v>0</v>
      </c>
      <c r="T89" s="38">
        <f t="shared" si="3"/>
        <v>0</v>
      </c>
    </row>
    <row r="90" spans="1:20" ht="12.75">
      <c r="A90" s="22"/>
      <c r="B90" s="22"/>
      <c r="C90" s="22"/>
      <c r="D90" s="26" t="s">
        <v>565</v>
      </c>
      <c r="E90" s="22" t="s">
        <v>1259</v>
      </c>
      <c r="F90" s="22" t="s">
        <v>1273</v>
      </c>
      <c r="G90" s="22" t="s">
        <v>566</v>
      </c>
      <c r="H90" s="22" t="s">
        <v>567</v>
      </c>
      <c r="I90" s="22" t="s">
        <v>295</v>
      </c>
      <c r="J90" s="22" t="s">
        <v>25</v>
      </c>
      <c r="K90" s="22" t="s">
        <v>45</v>
      </c>
      <c r="L90" s="22" t="s">
        <v>46</v>
      </c>
      <c r="M90" s="22">
        <v>30.5</v>
      </c>
      <c r="N90" s="59"/>
      <c r="O90" s="59"/>
      <c r="P90" s="22">
        <v>4</v>
      </c>
      <c r="Q90" s="22">
        <v>0.18</v>
      </c>
      <c r="R90" s="22" t="s">
        <v>27</v>
      </c>
      <c r="S90" s="38">
        <f t="shared" si="2"/>
        <v>0</v>
      </c>
      <c r="T90" s="38">
        <f t="shared" si="3"/>
        <v>0</v>
      </c>
    </row>
    <row r="91" spans="1:20" ht="12.75">
      <c r="A91" s="22"/>
      <c r="B91" s="22"/>
      <c r="C91" s="22"/>
      <c r="D91" s="26" t="s">
        <v>568</v>
      </c>
      <c r="E91" s="22" t="s">
        <v>1259</v>
      </c>
      <c r="F91" s="22" t="s">
        <v>1273</v>
      </c>
      <c r="G91" s="22" t="s">
        <v>569</v>
      </c>
      <c r="H91" s="22" t="s">
        <v>570</v>
      </c>
      <c r="I91" s="22" t="s">
        <v>299</v>
      </c>
      <c r="J91" s="22" t="s">
        <v>25</v>
      </c>
      <c r="K91" s="22" t="s">
        <v>45</v>
      </c>
      <c r="L91" s="22" t="s">
        <v>46</v>
      </c>
      <c r="M91" s="22">
        <v>30.5</v>
      </c>
      <c r="N91" s="59"/>
      <c r="O91" s="59"/>
      <c r="P91" s="22">
        <v>4</v>
      </c>
      <c r="Q91" s="22">
        <v>0.18</v>
      </c>
      <c r="R91" s="22" t="s">
        <v>27</v>
      </c>
      <c r="S91" s="38">
        <f t="shared" si="2"/>
        <v>0</v>
      </c>
      <c r="T91" s="38">
        <f t="shared" si="3"/>
        <v>0</v>
      </c>
    </row>
    <row r="92" spans="1:20" ht="12.75">
      <c r="A92" s="22"/>
      <c r="B92" s="22"/>
      <c r="C92" s="22"/>
      <c r="D92" s="26" t="s">
        <v>571</v>
      </c>
      <c r="E92" s="22" t="s">
        <v>1259</v>
      </c>
      <c r="F92" s="22" t="s">
        <v>1273</v>
      </c>
      <c r="G92" s="22" t="s">
        <v>572</v>
      </c>
      <c r="H92" s="22" t="s">
        <v>573</v>
      </c>
      <c r="I92" s="22" t="s">
        <v>295</v>
      </c>
      <c r="J92" s="22" t="s">
        <v>25</v>
      </c>
      <c r="K92" s="22" t="s">
        <v>45</v>
      </c>
      <c r="L92" s="22" t="s">
        <v>46</v>
      </c>
      <c r="M92" s="22">
        <v>30.5</v>
      </c>
      <c r="N92" s="59"/>
      <c r="O92" s="59"/>
      <c r="P92" s="22">
        <v>4</v>
      </c>
      <c r="Q92" s="22">
        <v>0.18</v>
      </c>
      <c r="R92" s="22" t="s">
        <v>27</v>
      </c>
      <c r="S92" s="38">
        <f t="shared" si="2"/>
        <v>0</v>
      </c>
      <c r="T92" s="38">
        <f t="shared" si="3"/>
        <v>0</v>
      </c>
    </row>
    <row r="93" spans="1:20" ht="12.75">
      <c r="A93" s="22"/>
      <c r="B93" s="22"/>
      <c r="C93" s="22"/>
      <c r="D93" s="26" t="s">
        <v>574</v>
      </c>
      <c r="E93" s="22" t="s">
        <v>1259</v>
      </c>
      <c r="F93" s="22" t="s">
        <v>1273</v>
      </c>
      <c r="G93" s="22" t="s">
        <v>575</v>
      </c>
      <c r="H93" s="22" t="s">
        <v>576</v>
      </c>
      <c r="I93" s="22" t="s">
        <v>295</v>
      </c>
      <c r="J93" s="22" t="s">
        <v>25</v>
      </c>
      <c r="K93" s="22" t="s">
        <v>45</v>
      </c>
      <c r="L93" s="22" t="s">
        <v>46</v>
      </c>
      <c r="M93" s="22">
        <v>30.5</v>
      </c>
      <c r="N93" s="59"/>
      <c r="O93" s="59"/>
      <c r="P93" s="22">
        <v>4</v>
      </c>
      <c r="Q93" s="22">
        <v>0.18</v>
      </c>
      <c r="R93" s="22" t="s">
        <v>27</v>
      </c>
      <c r="S93" s="38">
        <f t="shared" si="2"/>
        <v>0</v>
      </c>
      <c r="T93" s="38">
        <f t="shared" si="3"/>
        <v>0</v>
      </c>
    </row>
    <row r="94" spans="1:20" ht="12.75">
      <c r="A94" s="22"/>
      <c r="B94" s="22"/>
      <c r="C94" s="22"/>
      <c r="D94" s="26" t="s">
        <v>577</v>
      </c>
      <c r="E94" s="22" t="s">
        <v>1259</v>
      </c>
      <c r="F94" s="22" t="s">
        <v>1273</v>
      </c>
      <c r="G94" s="22" t="s">
        <v>578</v>
      </c>
      <c r="H94" s="22" t="s">
        <v>579</v>
      </c>
      <c r="I94" s="22" t="s">
        <v>295</v>
      </c>
      <c r="J94" s="22" t="s">
        <v>25</v>
      </c>
      <c r="K94" s="22" t="s">
        <v>45</v>
      </c>
      <c r="L94" s="22" t="s">
        <v>46</v>
      </c>
      <c r="M94" s="22">
        <v>30.5</v>
      </c>
      <c r="N94" s="59"/>
      <c r="O94" s="59"/>
      <c r="P94" s="22">
        <v>4</v>
      </c>
      <c r="Q94" s="22">
        <v>0.18</v>
      </c>
      <c r="R94" s="22" t="s">
        <v>27</v>
      </c>
      <c r="S94" s="38">
        <f t="shared" si="2"/>
        <v>0</v>
      </c>
      <c r="T94" s="38">
        <f t="shared" si="3"/>
        <v>0</v>
      </c>
    </row>
    <row r="95" spans="1:20" ht="12.75">
      <c r="A95" s="22"/>
      <c r="B95" s="22"/>
      <c r="C95" s="22"/>
      <c r="D95" s="26" t="s">
        <v>580</v>
      </c>
      <c r="E95" s="22" t="s">
        <v>1259</v>
      </c>
      <c r="F95" s="22" t="s">
        <v>1273</v>
      </c>
      <c r="G95" s="22" t="s">
        <v>581</v>
      </c>
      <c r="H95" s="22" t="s">
        <v>582</v>
      </c>
      <c r="I95" s="22" t="s">
        <v>295</v>
      </c>
      <c r="J95" s="22" t="s">
        <v>25</v>
      </c>
      <c r="K95" s="22" t="s">
        <v>45</v>
      </c>
      <c r="L95" s="22" t="s">
        <v>46</v>
      </c>
      <c r="M95" s="22">
        <v>30.5</v>
      </c>
      <c r="N95" s="59"/>
      <c r="O95" s="59"/>
      <c r="P95" s="22">
        <v>4</v>
      </c>
      <c r="Q95" s="22">
        <v>0.18</v>
      </c>
      <c r="R95" s="22" t="s">
        <v>27</v>
      </c>
      <c r="S95" s="38">
        <f t="shared" si="2"/>
        <v>0</v>
      </c>
      <c r="T95" s="38">
        <f t="shared" si="3"/>
        <v>0</v>
      </c>
    </row>
    <row r="96" spans="1:20" ht="12.75">
      <c r="A96" s="22"/>
      <c r="B96" s="22"/>
      <c r="C96" s="22"/>
      <c r="D96" s="26" t="s">
        <v>583</v>
      </c>
      <c r="E96" s="22" t="s">
        <v>1259</v>
      </c>
      <c r="F96" s="22" t="s">
        <v>1273</v>
      </c>
      <c r="G96" s="22" t="s">
        <v>584</v>
      </c>
      <c r="H96" s="22" t="s">
        <v>585</v>
      </c>
      <c r="I96" s="22" t="s">
        <v>74</v>
      </c>
      <c r="J96" s="22" t="s">
        <v>25</v>
      </c>
      <c r="K96" s="22" t="s">
        <v>45</v>
      </c>
      <c r="L96" s="22" t="s">
        <v>46</v>
      </c>
      <c r="M96" s="22">
        <v>61</v>
      </c>
      <c r="N96" s="59"/>
      <c r="O96" s="59"/>
      <c r="P96" s="22">
        <v>2</v>
      </c>
      <c r="Q96" s="22">
        <v>0.18</v>
      </c>
      <c r="R96" s="22" t="s">
        <v>27</v>
      </c>
      <c r="S96" s="38">
        <f t="shared" si="2"/>
        <v>0</v>
      </c>
      <c r="T96" s="38">
        <f t="shared" si="3"/>
        <v>0</v>
      </c>
    </row>
    <row r="97" spans="1:20" ht="12.75">
      <c r="A97" s="22"/>
      <c r="B97" s="22"/>
      <c r="C97" s="22"/>
      <c r="D97" s="26" t="s">
        <v>586</v>
      </c>
      <c r="E97" s="22" t="s">
        <v>1259</v>
      </c>
      <c r="F97" s="22" t="s">
        <v>1273</v>
      </c>
      <c r="G97" s="22" t="s">
        <v>587</v>
      </c>
      <c r="H97" s="22" t="s">
        <v>588</v>
      </c>
      <c r="I97" s="22" t="s">
        <v>295</v>
      </c>
      <c r="J97" s="22" t="s">
        <v>25</v>
      </c>
      <c r="K97" s="22" t="s">
        <v>45</v>
      </c>
      <c r="L97" s="22" t="s">
        <v>46</v>
      </c>
      <c r="M97" s="22">
        <v>30.5</v>
      </c>
      <c r="N97" s="59"/>
      <c r="O97" s="59"/>
      <c r="P97" s="22">
        <v>4</v>
      </c>
      <c r="Q97" s="22">
        <v>0.18</v>
      </c>
      <c r="R97" s="22" t="s">
        <v>27</v>
      </c>
      <c r="S97" s="38">
        <f t="shared" si="2"/>
        <v>0</v>
      </c>
      <c r="T97" s="38">
        <f t="shared" si="3"/>
        <v>0</v>
      </c>
    </row>
    <row r="98" spans="1:20" ht="12.75">
      <c r="A98" s="22"/>
      <c r="B98" s="22"/>
      <c r="C98" s="22"/>
      <c r="D98" s="26" t="s">
        <v>589</v>
      </c>
      <c r="E98" s="22" t="s">
        <v>1259</v>
      </c>
      <c r="F98" s="22" t="s">
        <v>1273</v>
      </c>
      <c r="G98" s="22" t="s">
        <v>590</v>
      </c>
      <c r="H98" s="22" t="s">
        <v>591</v>
      </c>
      <c r="I98" s="22" t="s">
        <v>114</v>
      </c>
      <c r="J98" s="22" t="s">
        <v>25</v>
      </c>
      <c r="K98" s="22" t="s">
        <v>45</v>
      </c>
      <c r="L98" s="22" t="s">
        <v>46</v>
      </c>
      <c r="M98" s="22">
        <v>61</v>
      </c>
      <c r="N98" s="59"/>
      <c r="O98" s="59"/>
      <c r="P98" s="22">
        <v>2</v>
      </c>
      <c r="Q98" s="22">
        <v>0.18</v>
      </c>
      <c r="R98" s="22" t="s">
        <v>27</v>
      </c>
      <c r="S98" s="38">
        <f t="shared" si="2"/>
        <v>0</v>
      </c>
      <c r="T98" s="38">
        <f t="shared" si="3"/>
        <v>0</v>
      </c>
    </row>
    <row r="99" spans="1:20" ht="12.75">
      <c r="A99" s="22"/>
      <c r="B99" s="22"/>
      <c r="C99" s="22"/>
      <c r="D99" s="26" t="s">
        <v>592</v>
      </c>
      <c r="E99" s="22" t="s">
        <v>1259</v>
      </c>
      <c r="F99" s="22" t="s">
        <v>1273</v>
      </c>
      <c r="G99" s="22" t="s">
        <v>590</v>
      </c>
      <c r="H99" s="22" t="s">
        <v>591</v>
      </c>
      <c r="I99" s="22" t="s">
        <v>295</v>
      </c>
      <c r="J99" s="22" t="s">
        <v>25</v>
      </c>
      <c r="K99" s="22" t="s">
        <v>45</v>
      </c>
      <c r="L99" s="22" t="s">
        <v>46</v>
      </c>
      <c r="M99" s="22">
        <v>30.5</v>
      </c>
      <c r="N99" s="59"/>
      <c r="O99" s="59"/>
      <c r="P99" s="22">
        <v>4</v>
      </c>
      <c r="Q99" s="22">
        <v>0.18</v>
      </c>
      <c r="R99" s="22" t="s">
        <v>27</v>
      </c>
      <c r="S99" s="38">
        <f t="shared" si="2"/>
        <v>0</v>
      </c>
      <c r="T99" s="38">
        <f t="shared" si="3"/>
        <v>0</v>
      </c>
    </row>
    <row r="100" spans="1:20" ht="12.75">
      <c r="A100" s="22"/>
      <c r="B100" s="22"/>
      <c r="C100" s="22"/>
      <c r="D100" s="26" t="s">
        <v>593</v>
      </c>
      <c r="E100" s="22" t="s">
        <v>1259</v>
      </c>
      <c r="F100" s="22" t="s">
        <v>1273</v>
      </c>
      <c r="G100" s="22" t="s">
        <v>594</v>
      </c>
      <c r="H100" s="22" t="s">
        <v>595</v>
      </c>
      <c r="I100" s="22" t="s">
        <v>295</v>
      </c>
      <c r="J100" s="22" t="s">
        <v>25</v>
      </c>
      <c r="K100" s="22" t="s">
        <v>45</v>
      </c>
      <c r="L100" s="22" t="s">
        <v>46</v>
      </c>
      <c r="M100" s="22">
        <v>30.5</v>
      </c>
      <c r="N100" s="59"/>
      <c r="O100" s="59"/>
      <c r="P100" s="22">
        <v>4</v>
      </c>
      <c r="Q100" s="22">
        <v>0.18</v>
      </c>
      <c r="R100" s="22" t="s">
        <v>27</v>
      </c>
      <c r="S100" s="38">
        <f t="shared" si="2"/>
        <v>0</v>
      </c>
      <c r="T100" s="38">
        <f t="shared" si="3"/>
        <v>0</v>
      </c>
    </row>
    <row r="101" spans="1:20" ht="12.75">
      <c r="A101" s="22"/>
      <c r="B101" s="22"/>
      <c r="C101" s="22"/>
      <c r="D101" s="26" t="s">
        <v>596</v>
      </c>
      <c r="E101" s="22" t="s">
        <v>1259</v>
      </c>
      <c r="F101" s="22" t="s">
        <v>1273</v>
      </c>
      <c r="G101" s="22" t="s">
        <v>597</v>
      </c>
      <c r="H101" s="22" t="s">
        <v>598</v>
      </c>
      <c r="I101" s="22" t="s">
        <v>299</v>
      </c>
      <c r="J101" s="22" t="s">
        <v>25</v>
      </c>
      <c r="K101" s="22" t="s">
        <v>45</v>
      </c>
      <c r="L101" s="22" t="s">
        <v>46</v>
      </c>
      <c r="M101" s="22">
        <v>30.5</v>
      </c>
      <c r="N101" s="59"/>
      <c r="O101" s="59"/>
      <c r="P101" s="22">
        <v>4</v>
      </c>
      <c r="Q101" s="22">
        <v>0.18</v>
      </c>
      <c r="R101" s="22" t="s">
        <v>27</v>
      </c>
      <c r="S101" s="38">
        <f t="shared" si="2"/>
        <v>0</v>
      </c>
      <c r="T101" s="38">
        <f t="shared" si="3"/>
        <v>0</v>
      </c>
    </row>
    <row r="102" spans="1:20" ht="12.75">
      <c r="A102" s="22"/>
      <c r="B102" s="22"/>
      <c r="C102" s="22"/>
      <c r="D102" s="26" t="s">
        <v>599</v>
      </c>
      <c r="E102" s="22" t="s">
        <v>1259</v>
      </c>
      <c r="F102" s="22" t="s">
        <v>1273</v>
      </c>
      <c r="G102" s="22" t="s">
        <v>600</v>
      </c>
      <c r="H102" s="22" t="s">
        <v>601</v>
      </c>
      <c r="I102" s="22" t="s">
        <v>295</v>
      </c>
      <c r="J102" s="22" t="s">
        <v>25</v>
      </c>
      <c r="K102" s="22" t="s">
        <v>45</v>
      </c>
      <c r="L102" s="22" t="s">
        <v>46</v>
      </c>
      <c r="M102" s="22">
        <v>30.5</v>
      </c>
      <c r="N102" s="59"/>
      <c r="O102" s="59"/>
      <c r="P102" s="22">
        <v>4</v>
      </c>
      <c r="Q102" s="22">
        <v>0.18</v>
      </c>
      <c r="R102" s="22" t="s">
        <v>27</v>
      </c>
      <c r="S102" s="38">
        <f t="shared" si="2"/>
        <v>0</v>
      </c>
      <c r="T102" s="38">
        <f t="shared" si="3"/>
        <v>0</v>
      </c>
    </row>
    <row r="103" spans="1:20" ht="12.75">
      <c r="A103" s="22"/>
      <c r="B103" s="22"/>
      <c r="C103" s="22"/>
      <c r="D103" s="26" t="s">
        <v>608</v>
      </c>
      <c r="E103" s="22" t="s">
        <v>1259</v>
      </c>
      <c r="F103" s="22" t="s">
        <v>1273</v>
      </c>
      <c r="G103" s="22" t="s">
        <v>609</v>
      </c>
      <c r="H103" s="22" t="s">
        <v>610</v>
      </c>
      <c r="I103" s="22" t="s">
        <v>299</v>
      </c>
      <c r="J103" s="22" t="s">
        <v>25</v>
      </c>
      <c r="K103" s="22" t="s">
        <v>45</v>
      </c>
      <c r="L103" s="22" t="s">
        <v>46</v>
      </c>
      <c r="M103" s="22">
        <v>30.5</v>
      </c>
      <c r="N103" s="59"/>
      <c r="O103" s="59"/>
      <c r="P103" s="22">
        <v>4</v>
      </c>
      <c r="Q103" s="22">
        <v>0.18</v>
      </c>
      <c r="R103" s="22" t="s">
        <v>27</v>
      </c>
      <c r="S103" s="38">
        <f t="shared" si="2"/>
        <v>0</v>
      </c>
      <c r="T103" s="38">
        <f t="shared" si="3"/>
        <v>0</v>
      </c>
    </row>
    <row r="104" spans="1:20" ht="12.75">
      <c r="A104" s="22"/>
      <c r="B104" s="22"/>
      <c r="C104" s="22"/>
      <c r="D104" s="26" t="s">
        <v>611</v>
      </c>
      <c r="E104" s="22" t="s">
        <v>1259</v>
      </c>
      <c r="F104" s="22" t="s">
        <v>1273</v>
      </c>
      <c r="G104" s="22" t="s">
        <v>612</v>
      </c>
      <c r="H104" s="22" t="s">
        <v>613</v>
      </c>
      <c r="I104" s="22" t="s">
        <v>295</v>
      </c>
      <c r="J104" s="22" t="s">
        <v>25</v>
      </c>
      <c r="K104" s="22" t="s">
        <v>45</v>
      </c>
      <c r="L104" s="22" t="s">
        <v>46</v>
      </c>
      <c r="M104" s="22">
        <v>30.5</v>
      </c>
      <c r="N104" s="59"/>
      <c r="O104" s="59"/>
      <c r="P104" s="22">
        <v>4</v>
      </c>
      <c r="Q104" s="22">
        <v>0.18</v>
      </c>
      <c r="R104" s="22" t="s">
        <v>27</v>
      </c>
      <c r="S104" s="38">
        <f t="shared" si="2"/>
        <v>0</v>
      </c>
      <c r="T104" s="38">
        <f t="shared" si="3"/>
        <v>0</v>
      </c>
    </row>
    <row r="105" spans="1:20" ht="12.75">
      <c r="A105" s="22"/>
      <c r="B105" s="22"/>
      <c r="C105" s="22"/>
      <c r="D105" s="26" t="s">
        <v>614</v>
      </c>
      <c r="E105" s="22" t="s">
        <v>1259</v>
      </c>
      <c r="F105" s="22" t="s">
        <v>1273</v>
      </c>
      <c r="G105" s="22" t="s">
        <v>615</v>
      </c>
      <c r="H105" s="22" t="s">
        <v>616</v>
      </c>
      <c r="I105" s="22" t="s">
        <v>295</v>
      </c>
      <c r="J105" s="22" t="s">
        <v>25</v>
      </c>
      <c r="K105" s="22" t="s">
        <v>45</v>
      </c>
      <c r="L105" s="22" t="s">
        <v>46</v>
      </c>
      <c r="M105" s="22">
        <v>30.5</v>
      </c>
      <c r="N105" s="59"/>
      <c r="O105" s="59"/>
      <c r="P105" s="22">
        <v>4</v>
      </c>
      <c r="Q105" s="22">
        <v>0.18</v>
      </c>
      <c r="R105" s="22" t="s">
        <v>27</v>
      </c>
      <c r="S105" s="38">
        <f t="shared" si="2"/>
        <v>0</v>
      </c>
      <c r="T105" s="38">
        <f t="shared" si="3"/>
        <v>0</v>
      </c>
    </row>
    <row r="106" spans="1:20" ht="12.75">
      <c r="A106" s="22"/>
      <c r="B106" s="22"/>
      <c r="C106" s="22"/>
      <c r="D106" s="26" t="s">
        <v>617</v>
      </c>
      <c r="E106" s="22" t="s">
        <v>1259</v>
      </c>
      <c r="F106" s="22" t="s">
        <v>1273</v>
      </c>
      <c r="G106" s="22" t="s">
        <v>618</v>
      </c>
      <c r="H106" s="22" t="s">
        <v>619</v>
      </c>
      <c r="I106" s="22" t="s">
        <v>295</v>
      </c>
      <c r="J106" s="22" t="s">
        <v>25</v>
      </c>
      <c r="K106" s="22" t="s">
        <v>45</v>
      </c>
      <c r="L106" s="22" t="s">
        <v>46</v>
      </c>
      <c r="M106" s="22">
        <v>30.5</v>
      </c>
      <c r="N106" s="59"/>
      <c r="O106" s="59"/>
      <c r="P106" s="22">
        <v>4</v>
      </c>
      <c r="Q106" s="22">
        <v>0.18</v>
      </c>
      <c r="R106" s="22" t="s">
        <v>27</v>
      </c>
      <c r="S106" s="38">
        <f t="shared" si="2"/>
        <v>0</v>
      </c>
      <c r="T106" s="38">
        <f t="shared" si="3"/>
        <v>0</v>
      </c>
    </row>
    <row r="107" spans="1:20" ht="12.75">
      <c r="A107" s="22"/>
      <c r="B107" s="22"/>
      <c r="C107" s="22"/>
      <c r="D107" s="26" t="s">
        <v>620</v>
      </c>
      <c r="E107" s="22" t="s">
        <v>1259</v>
      </c>
      <c r="F107" s="22" t="s">
        <v>1273</v>
      </c>
      <c r="G107" s="22" t="s">
        <v>621</v>
      </c>
      <c r="H107" s="22" t="s">
        <v>622</v>
      </c>
      <c r="I107" s="22" t="s">
        <v>299</v>
      </c>
      <c r="J107" s="22" t="s">
        <v>25</v>
      </c>
      <c r="K107" s="22" t="s">
        <v>45</v>
      </c>
      <c r="L107" s="22" t="s">
        <v>46</v>
      </c>
      <c r="M107" s="22">
        <v>30.5</v>
      </c>
      <c r="N107" s="59"/>
      <c r="O107" s="59"/>
      <c r="P107" s="22">
        <v>4</v>
      </c>
      <c r="Q107" s="22">
        <v>0.18</v>
      </c>
      <c r="R107" s="22" t="s">
        <v>27</v>
      </c>
      <c r="S107" s="38">
        <f t="shared" si="2"/>
        <v>0</v>
      </c>
      <c r="T107" s="38">
        <f t="shared" si="3"/>
        <v>0</v>
      </c>
    </row>
    <row r="108" spans="1:20" ht="12.75">
      <c r="A108" s="22"/>
      <c r="B108" s="22"/>
      <c r="C108" s="22"/>
      <c r="D108" s="26" t="s">
        <v>623</v>
      </c>
      <c r="E108" s="22" t="s">
        <v>1259</v>
      </c>
      <c r="F108" s="22" t="s">
        <v>1273</v>
      </c>
      <c r="G108" s="22" t="s">
        <v>624</v>
      </c>
      <c r="H108" s="22" t="s">
        <v>625</v>
      </c>
      <c r="I108" s="22" t="s">
        <v>295</v>
      </c>
      <c r="J108" s="22" t="s">
        <v>25</v>
      </c>
      <c r="K108" s="22" t="s">
        <v>45</v>
      </c>
      <c r="L108" s="22" t="s">
        <v>46</v>
      </c>
      <c r="M108" s="22">
        <v>30.5</v>
      </c>
      <c r="N108" s="59"/>
      <c r="O108" s="59"/>
      <c r="P108" s="22">
        <v>4</v>
      </c>
      <c r="Q108" s="22">
        <v>0.18</v>
      </c>
      <c r="R108" s="22" t="s">
        <v>27</v>
      </c>
      <c r="S108" s="38">
        <f t="shared" si="2"/>
        <v>0</v>
      </c>
      <c r="T108" s="38">
        <f t="shared" si="3"/>
        <v>0</v>
      </c>
    </row>
    <row r="109" spans="1:20" ht="12.75">
      <c r="A109" s="22"/>
      <c r="B109" s="22"/>
      <c r="C109" s="22"/>
      <c r="D109" s="26" t="s">
        <v>626</v>
      </c>
      <c r="E109" s="22" t="s">
        <v>1259</v>
      </c>
      <c r="F109" s="22" t="s">
        <v>1273</v>
      </c>
      <c r="G109" s="22" t="s">
        <v>627</v>
      </c>
      <c r="H109" s="22" t="s">
        <v>628</v>
      </c>
      <c r="I109" s="22" t="s">
        <v>295</v>
      </c>
      <c r="J109" s="22" t="s">
        <v>25</v>
      </c>
      <c r="K109" s="22" t="s">
        <v>45</v>
      </c>
      <c r="L109" s="22" t="s">
        <v>46</v>
      </c>
      <c r="M109" s="22">
        <v>30.5</v>
      </c>
      <c r="N109" s="59"/>
      <c r="O109" s="59"/>
      <c r="P109" s="22">
        <v>4</v>
      </c>
      <c r="Q109" s="22">
        <v>0.18</v>
      </c>
      <c r="R109" s="22" t="s">
        <v>27</v>
      </c>
      <c r="S109" s="38">
        <f t="shared" si="2"/>
        <v>0</v>
      </c>
      <c r="T109" s="38">
        <f t="shared" si="3"/>
        <v>0</v>
      </c>
    </row>
    <row r="110" spans="1:20" ht="12.75">
      <c r="A110" s="22"/>
      <c r="B110" s="22"/>
      <c r="C110" s="22"/>
      <c r="D110" s="26" t="s">
        <v>629</v>
      </c>
      <c r="E110" s="22" t="s">
        <v>1259</v>
      </c>
      <c r="F110" s="22" t="s">
        <v>1273</v>
      </c>
      <c r="G110" s="22" t="s">
        <v>630</v>
      </c>
      <c r="H110" s="22" t="s">
        <v>631</v>
      </c>
      <c r="I110" s="22" t="s">
        <v>295</v>
      </c>
      <c r="J110" s="22" t="s">
        <v>25</v>
      </c>
      <c r="K110" s="22" t="s">
        <v>45</v>
      </c>
      <c r="L110" s="22" t="s">
        <v>46</v>
      </c>
      <c r="M110" s="22">
        <v>30.5</v>
      </c>
      <c r="N110" s="59"/>
      <c r="O110" s="59"/>
      <c r="P110" s="22">
        <v>4</v>
      </c>
      <c r="Q110" s="22">
        <v>0.18</v>
      </c>
      <c r="R110" s="22" t="s">
        <v>27</v>
      </c>
      <c r="S110" s="38">
        <f t="shared" si="2"/>
        <v>0</v>
      </c>
      <c r="T110" s="38">
        <f t="shared" si="3"/>
        <v>0</v>
      </c>
    </row>
    <row r="111" spans="1:20" ht="12.75">
      <c r="A111" s="22"/>
      <c r="B111" s="22"/>
      <c r="C111" s="22"/>
      <c r="D111" s="26" t="s">
        <v>632</v>
      </c>
      <c r="E111" s="22" t="s">
        <v>1259</v>
      </c>
      <c r="F111" s="22" t="s">
        <v>1273</v>
      </c>
      <c r="G111" s="22" t="s">
        <v>633</v>
      </c>
      <c r="H111" s="22" t="s">
        <v>634</v>
      </c>
      <c r="I111" s="22" t="s">
        <v>295</v>
      </c>
      <c r="J111" s="22" t="s">
        <v>25</v>
      </c>
      <c r="K111" s="22" t="s">
        <v>45</v>
      </c>
      <c r="L111" s="22" t="s">
        <v>46</v>
      </c>
      <c r="M111" s="22">
        <v>30.5</v>
      </c>
      <c r="N111" s="59"/>
      <c r="O111" s="59"/>
      <c r="P111" s="22">
        <v>4</v>
      </c>
      <c r="Q111" s="22">
        <v>0.18</v>
      </c>
      <c r="R111" s="22" t="s">
        <v>27</v>
      </c>
      <c r="S111" s="38">
        <f t="shared" si="2"/>
        <v>0</v>
      </c>
      <c r="T111" s="38">
        <f t="shared" si="3"/>
        <v>0</v>
      </c>
    </row>
    <row r="112" spans="1:20" ht="12.75">
      <c r="A112" s="22"/>
      <c r="B112" s="22"/>
      <c r="C112" s="22"/>
      <c r="D112" s="26" t="s">
        <v>635</v>
      </c>
      <c r="E112" s="22" t="s">
        <v>1259</v>
      </c>
      <c r="F112" s="22" t="s">
        <v>1273</v>
      </c>
      <c r="G112" s="22" t="s">
        <v>636</v>
      </c>
      <c r="H112" s="22" t="s">
        <v>637</v>
      </c>
      <c r="I112" s="22" t="s">
        <v>295</v>
      </c>
      <c r="J112" s="22" t="s">
        <v>25</v>
      </c>
      <c r="K112" s="22" t="s">
        <v>45</v>
      </c>
      <c r="L112" s="22" t="s">
        <v>46</v>
      </c>
      <c r="M112" s="22">
        <v>30.5</v>
      </c>
      <c r="N112" s="59"/>
      <c r="O112" s="59"/>
      <c r="P112" s="22">
        <v>4</v>
      </c>
      <c r="Q112" s="22">
        <v>0.18</v>
      </c>
      <c r="R112" s="22" t="s">
        <v>27</v>
      </c>
      <c r="S112" s="38">
        <f t="shared" si="2"/>
        <v>0</v>
      </c>
      <c r="T112" s="38">
        <f t="shared" si="3"/>
        <v>0</v>
      </c>
    </row>
    <row r="113" spans="1:20" ht="12.75">
      <c r="A113" s="22"/>
      <c r="B113" s="22"/>
      <c r="C113" s="22"/>
      <c r="D113" s="26" t="s">
        <v>638</v>
      </c>
      <c r="E113" s="22" t="s">
        <v>1259</v>
      </c>
      <c r="F113" s="22" t="s">
        <v>1273</v>
      </c>
      <c r="G113" s="22" t="s">
        <v>639</v>
      </c>
      <c r="H113" s="22" t="s">
        <v>640</v>
      </c>
      <c r="I113" s="22" t="s">
        <v>299</v>
      </c>
      <c r="J113" s="22" t="s">
        <v>25</v>
      </c>
      <c r="K113" s="22" t="s">
        <v>45</v>
      </c>
      <c r="L113" s="22" t="s">
        <v>46</v>
      </c>
      <c r="M113" s="22">
        <v>30.5</v>
      </c>
      <c r="N113" s="59"/>
      <c r="O113" s="59"/>
      <c r="P113" s="22">
        <v>4</v>
      </c>
      <c r="Q113" s="22">
        <v>0.18</v>
      </c>
      <c r="R113" s="22" t="s">
        <v>27</v>
      </c>
      <c r="S113" s="38">
        <f t="shared" si="2"/>
        <v>0</v>
      </c>
      <c r="T113" s="38">
        <f t="shared" si="3"/>
        <v>0</v>
      </c>
    </row>
    <row r="114" spans="1:20" ht="12.75">
      <c r="A114" s="22"/>
      <c r="B114" s="22"/>
      <c r="C114" s="22"/>
      <c r="D114" s="26" t="s">
        <v>641</v>
      </c>
      <c r="E114" s="22" t="s">
        <v>1259</v>
      </c>
      <c r="F114" s="22" t="s">
        <v>1273</v>
      </c>
      <c r="G114" s="22" t="s">
        <v>642</v>
      </c>
      <c r="H114" s="22" t="s">
        <v>643</v>
      </c>
      <c r="I114" s="22" t="s">
        <v>295</v>
      </c>
      <c r="J114" s="22" t="s">
        <v>25</v>
      </c>
      <c r="K114" s="22" t="s">
        <v>45</v>
      </c>
      <c r="L114" s="22" t="s">
        <v>46</v>
      </c>
      <c r="M114" s="22">
        <v>30.5</v>
      </c>
      <c r="N114" s="59"/>
      <c r="O114" s="59"/>
      <c r="P114" s="22">
        <v>4</v>
      </c>
      <c r="Q114" s="22">
        <v>0.18</v>
      </c>
      <c r="R114" s="22" t="s">
        <v>27</v>
      </c>
      <c r="S114" s="38">
        <f t="shared" si="2"/>
        <v>0</v>
      </c>
      <c r="T114" s="38">
        <f t="shared" si="3"/>
        <v>0</v>
      </c>
    </row>
    <row r="115" spans="1:20" ht="12.75">
      <c r="A115" s="22"/>
      <c r="B115" s="22"/>
      <c r="C115" s="22"/>
      <c r="D115" s="26" t="s">
        <v>644</v>
      </c>
      <c r="E115" s="22" t="s">
        <v>1259</v>
      </c>
      <c r="F115" s="22" t="s">
        <v>1273</v>
      </c>
      <c r="G115" s="22" t="s">
        <v>645</v>
      </c>
      <c r="H115" s="22" t="s">
        <v>646</v>
      </c>
      <c r="I115" s="22" t="s">
        <v>295</v>
      </c>
      <c r="J115" s="22" t="s">
        <v>25</v>
      </c>
      <c r="K115" s="22" t="s">
        <v>45</v>
      </c>
      <c r="L115" s="22" t="s">
        <v>46</v>
      </c>
      <c r="M115" s="22">
        <v>30.5</v>
      </c>
      <c r="N115" s="59"/>
      <c r="O115" s="59"/>
      <c r="P115" s="22">
        <v>4</v>
      </c>
      <c r="Q115" s="22">
        <v>0.18</v>
      </c>
      <c r="R115" s="22" t="s">
        <v>27</v>
      </c>
      <c r="S115" s="38">
        <f t="shared" si="2"/>
        <v>0</v>
      </c>
      <c r="T115" s="38">
        <f t="shared" si="3"/>
        <v>0</v>
      </c>
    </row>
    <row r="116" spans="1:20" ht="12.75">
      <c r="A116" s="22"/>
      <c r="B116" s="22"/>
      <c r="C116" s="22"/>
      <c r="D116" s="26" t="s">
        <v>647</v>
      </c>
      <c r="E116" s="22" t="s">
        <v>1259</v>
      </c>
      <c r="F116" s="22" t="s">
        <v>1273</v>
      </c>
      <c r="G116" s="22" t="s">
        <v>648</v>
      </c>
      <c r="H116" s="22" t="s">
        <v>649</v>
      </c>
      <c r="I116" s="22" t="s">
        <v>295</v>
      </c>
      <c r="J116" s="22" t="s">
        <v>25</v>
      </c>
      <c r="K116" s="22" t="s">
        <v>45</v>
      </c>
      <c r="L116" s="22" t="s">
        <v>46</v>
      </c>
      <c r="M116" s="22">
        <v>30.5</v>
      </c>
      <c r="N116" s="59"/>
      <c r="O116" s="59"/>
      <c r="P116" s="22">
        <v>4</v>
      </c>
      <c r="Q116" s="22">
        <v>0.18</v>
      </c>
      <c r="R116" s="22" t="s">
        <v>27</v>
      </c>
      <c r="S116" s="38">
        <f t="shared" si="2"/>
        <v>0</v>
      </c>
      <c r="T116" s="38">
        <f t="shared" si="3"/>
        <v>0</v>
      </c>
    </row>
    <row r="117" spans="1:20" ht="12.75">
      <c r="A117" s="22"/>
      <c r="B117" s="22"/>
      <c r="C117" s="22"/>
      <c r="D117" s="26" t="s">
        <v>650</v>
      </c>
      <c r="E117" s="22" t="s">
        <v>1259</v>
      </c>
      <c r="F117" s="22" t="s">
        <v>1273</v>
      </c>
      <c r="G117" s="22" t="s">
        <v>651</v>
      </c>
      <c r="H117" s="22" t="s">
        <v>652</v>
      </c>
      <c r="I117" s="22" t="s">
        <v>295</v>
      </c>
      <c r="J117" s="22" t="s">
        <v>25</v>
      </c>
      <c r="K117" s="22" t="s">
        <v>45</v>
      </c>
      <c r="L117" s="22" t="s">
        <v>46</v>
      </c>
      <c r="M117" s="22">
        <v>30.5</v>
      </c>
      <c r="N117" s="59"/>
      <c r="O117" s="59"/>
      <c r="P117" s="22">
        <v>4</v>
      </c>
      <c r="Q117" s="22">
        <v>0.18</v>
      </c>
      <c r="R117" s="22" t="s">
        <v>27</v>
      </c>
      <c r="S117" s="38">
        <f t="shared" si="2"/>
        <v>0</v>
      </c>
      <c r="T117" s="38">
        <f t="shared" si="3"/>
        <v>0</v>
      </c>
    </row>
    <row r="118" spans="1:20" ht="12.75">
      <c r="A118" s="22"/>
      <c r="B118" s="22"/>
      <c r="C118" s="22"/>
      <c r="D118" s="26" t="s">
        <v>653</v>
      </c>
      <c r="E118" s="22" t="s">
        <v>1259</v>
      </c>
      <c r="F118" s="22" t="s">
        <v>1273</v>
      </c>
      <c r="G118" s="22" t="s">
        <v>654</v>
      </c>
      <c r="H118" s="22" t="s">
        <v>655</v>
      </c>
      <c r="I118" s="22" t="s">
        <v>295</v>
      </c>
      <c r="J118" s="22" t="s">
        <v>25</v>
      </c>
      <c r="K118" s="22" t="s">
        <v>45</v>
      </c>
      <c r="L118" s="22" t="s">
        <v>46</v>
      </c>
      <c r="M118" s="22">
        <v>30.5</v>
      </c>
      <c r="N118" s="59"/>
      <c r="O118" s="59"/>
      <c r="P118" s="22">
        <v>4</v>
      </c>
      <c r="Q118" s="22">
        <v>0.18</v>
      </c>
      <c r="R118" s="22" t="s">
        <v>27</v>
      </c>
      <c r="S118" s="38">
        <f t="shared" si="2"/>
        <v>0</v>
      </c>
      <c r="T118" s="38">
        <f t="shared" si="3"/>
        <v>0</v>
      </c>
    </row>
    <row r="119" spans="1:20" ht="12.75">
      <c r="A119" s="22"/>
      <c r="B119" s="22"/>
      <c r="C119" s="22"/>
      <c r="D119" s="26" t="s">
        <v>656</v>
      </c>
      <c r="E119" s="22" t="s">
        <v>1259</v>
      </c>
      <c r="F119" s="22" t="s">
        <v>1273</v>
      </c>
      <c r="G119" s="22" t="s">
        <v>657</v>
      </c>
      <c r="H119" s="22" t="s">
        <v>658</v>
      </c>
      <c r="I119" s="22" t="s">
        <v>295</v>
      </c>
      <c r="J119" s="22" t="s">
        <v>25</v>
      </c>
      <c r="K119" s="22" t="s">
        <v>45</v>
      </c>
      <c r="L119" s="22" t="s">
        <v>46</v>
      </c>
      <c r="M119" s="22">
        <v>30.5</v>
      </c>
      <c r="N119" s="59"/>
      <c r="O119" s="59"/>
      <c r="P119" s="22">
        <v>4</v>
      </c>
      <c r="Q119" s="22">
        <v>0.18</v>
      </c>
      <c r="R119" s="22" t="s">
        <v>27</v>
      </c>
      <c r="S119" s="38">
        <f t="shared" si="2"/>
        <v>0</v>
      </c>
      <c r="T119" s="38">
        <f t="shared" si="3"/>
        <v>0</v>
      </c>
    </row>
    <row r="120" spans="1:20" ht="12.75">
      <c r="A120" s="22"/>
      <c r="B120" s="22"/>
      <c r="C120" s="22"/>
      <c r="D120" s="26" t="s">
        <v>659</v>
      </c>
      <c r="E120" s="22" t="s">
        <v>1259</v>
      </c>
      <c r="F120" s="22" t="s">
        <v>1273</v>
      </c>
      <c r="G120" s="22" t="s">
        <v>660</v>
      </c>
      <c r="H120" s="22" t="s">
        <v>661</v>
      </c>
      <c r="I120" s="22" t="s">
        <v>295</v>
      </c>
      <c r="J120" s="22" t="s">
        <v>25</v>
      </c>
      <c r="K120" s="22" t="s">
        <v>45</v>
      </c>
      <c r="L120" s="22" t="s">
        <v>46</v>
      </c>
      <c r="M120" s="22">
        <v>30.5</v>
      </c>
      <c r="N120" s="59"/>
      <c r="O120" s="59"/>
      <c r="P120" s="22">
        <v>4</v>
      </c>
      <c r="Q120" s="22">
        <v>0.18</v>
      </c>
      <c r="R120" s="22" t="s">
        <v>27</v>
      </c>
      <c r="S120" s="38">
        <f t="shared" si="2"/>
        <v>0</v>
      </c>
      <c r="T120" s="38">
        <f t="shared" si="3"/>
        <v>0</v>
      </c>
    </row>
    <row r="121" spans="1:20" ht="12.75">
      <c r="A121" s="22"/>
      <c r="B121" s="22"/>
      <c r="C121" s="22"/>
      <c r="D121" s="26" t="s">
        <v>662</v>
      </c>
      <c r="E121" s="22" t="s">
        <v>1259</v>
      </c>
      <c r="F121" s="22" t="s">
        <v>1273</v>
      </c>
      <c r="G121" s="22" t="s">
        <v>663</v>
      </c>
      <c r="H121" s="22" t="s">
        <v>664</v>
      </c>
      <c r="I121" s="22" t="s">
        <v>299</v>
      </c>
      <c r="J121" s="22" t="s">
        <v>25</v>
      </c>
      <c r="K121" s="22" t="s">
        <v>45</v>
      </c>
      <c r="L121" s="22" t="s">
        <v>46</v>
      </c>
      <c r="M121" s="22">
        <v>30.5</v>
      </c>
      <c r="N121" s="59"/>
      <c r="O121" s="59"/>
      <c r="P121" s="22">
        <v>4</v>
      </c>
      <c r="Q121" s="22">
        <v>0.18</v>
      </c>
      <c r="R121" s="22" t="s">
        <v>27</v>
      </c>
      <c r="S121" s="38">
        <f t="shared" si="2"/>
        <v>0</v>
      </c>
      <c r="T121" s="38">
        <f t="shared" si="3"/>
        <v>0</v>
      </c>
    </row>
    <row r="122" spans="1:20" ht="12.75">
      <c r="A122" s="22"/>
      <c r="B122" s="22"/>
      <c r="C122" s="22"/>
      <c r="D122" s="26" t="s">
        <v>665</v>
      </c>
      <c r="E122" s="22" t="s">
        <v>1259</v>
      </c>
      <c r="F122" s="22" t="s">
        <v>1273</v>
      </c>
      <c r="G122" s="22" t="s">
        <v>666</v>
      </c>
      <c r="H122" s="22" t="s">
        <v>667</v>
      </c>
      <c r="I122" s="22" t="s">
        <v>295</v>
      </c>
      <c r="J122" s="22" t="s">
        <v>25</v>
      </c>
      <c r="K122" s="22" t="s">
        <v>45</v>
      </c>
      <c r="L122" s="22" t="s">
        <v>46</v>
      </c>
      <c r="M122" s="22">
        <v>30.5</v>
      </c>
      <c r="N122" s="59"/>
      <c r="O122" s="59"/>
      <c r="P122" s="22">
        <v>4</v>
      </c>
      <c r="Q122" s="22">
        <v>0.18</v>
      </c>
      <c r="R122" s="22" t="s">
        <v>27</v>
      </c>
      <c r="S122" s="38">
        <f t="shared" si="2"/>
        <v>0</v>
      </c>
      <c r="T122" s="38">
        <f t="shared" si="3"/>
        <v>0</v>
      </c>
    </row>
    <row r="123" spans="1:20" ht="12.75">
      <c r="A123" s="22"/>
      <c r="B123" s="22"/>
      <c r="C123" s="22"/>
      <c r="D123" s="26" t="s">
        <v>668</v>
      </c>
      <c r="E123" s="22" t="s">
        <v>1259</v>
      </c>
      <c r="F123" s="22" t="s">
        <v>1273</v>
      </c>
      <c r="G123" s="22" t="s">
        <v>669</v>
      </c>
      <c r="H123" s="22" t="s">
        <v>670</v>
      </c>
      <c r="I123" s="22" t="s">
        <v>295</v>
      </c>
      <c r="J123" s="22" t="s">
        <v>25</v>
      </c>
      <c r="K123" s="22" t="s">
        <v>45</v>
      </c>
      <c r="L123" s="22" t="s">
        <v>46</v>
      </c>
      <c r="M123" s="22">
        <v>30.5</v>
      </c>
      <c r="N123" s="59"/>
      <c r="O123" s="59"/>
      <c r="P123" s="22">
        <v>4</v>
      </c>
      <c r="Q123" s="22">
        <v>0.18</v>
      </c>
      <c r="R123" s="22" t="s">
        <v>27</v>
      </c>
      <c r="S123" s="38">
        <f t="shared" si="2"/>
        <v>0</v>
      </c>
      <c r="T123" s="38">
        <f t="shared" si="3"/>
        <v>0</v>
      </c>
    </row>
    <row r="124" spans="1:20" ht="12.75">
      <c r="A124" s="22"/>
      <c r="B124" s="22"/>
      <c r="C124" s="22"/>
      <c r="D124" s="26" t="s">
        <v>671</v>
      </c>
      <c r="E124" s="22" t="s">
        <v>1259</v>
      </c>
      <c r="F124" s="22" t="s">
        <v>1273</v>
      </c>
      <c r="G124" s="22" t="s">
        <v>672</v>
      </c>
      <c r="H124" s="22" t="s">
        <v>673</v>
      </c>
      <c r="I124" s="22" t="s">
        <v>295</v>
      </c>
      <c r="J124" s="22" t="s">
        <v>25</v>
      </c>
      <c r="K124" s="22" t="s">
        <v>45</v>
      </c>
      <c r="L124" s="22" t="s">
        <v>46</v>
      </c>
      <c r="M124" s="22">
        <v>30.5</v>
      </c>
      <c r="N124" s="59"/>
      <c r="O124" s="59"/>
      <c r="P124" s="22">
        <v>4</v>
      </c>
      <c r="Q124" s="22">
        <v>0.18</v>
      </c>
      <c r="R124" s="22" t="s">
        <v>27</v>
      </c>
      <c r="S124" s="38">
        <f t="shared" si="2"/>
        <v>0</v>
      </c>
      <c r="T124" s="38">
        <f t="shared" si="3"/>
        <v>0</v>
      </c>
    </row>
    <row r="125" spans="1:20" ht="12.75">
      <c r="A125" s="22"/>
      <c r="B125" s="22"/>
      <c r="C125" s="22"/>
      <c r="D125" s="26" t="s">
        <v>674</v>
      </c>
      <c r="E125" s="22" t="s">
        <v>1259</v>
      </c>
      <c r="F125" s="22" t="s">
        <v>1273</v>
      </c>
      <c r="G125" s="22" t="s">
        <v>675</v>
      </c>
      <c r="H125" s="22" t="s">
        <v>676</v>
      </c>
      <c r="I125" s="22" t="s">
        <v>295</v>
      </c>
      <c r="J125" s="22" t="s">
        <v>25</v>
      </c>
      <c r="K125" s="22" t="s">
        <v>45</v>
      </c>
      <c r="L125" s="22" t="s">
        <v>46</v>
      </c>
      <c r="M125" s="22">
        <v>30.5</v>
      </c>
      <c r="N125" s="59"/>
      <c r="O125" s="59"/>
      <c r="P125" s="22">
        <v>4</v>
      </c>
      <c r="Q125" s="22">
        <v>0.18</v>
      </c>
      <c r="R125" s="22" t="s">
        <v>27</v>
      </c>
      <c r="S125" s="38">
        <f t="shared" si="2"/>
        <v>0</v>
      </c>
      <c r="T125" s="38">
        <f t="shared" si="3"/>
        <v>0</v>
      </c>
    </row>
    <row r="126" spans="1:20" ht="12.75">
      <c r="A126" s="22"/>
      <c r="B126" s="22"/>
      <c r="C126" s="22"/>
      <c r="D126" s="26" t="s">
        <v>677</v>
      </c>
      <c r="E126" s="22" t="s">
        <v>1259</v>
      </c>
      <c r="F126" s="22" t="s">
        <v>1273</v>
      </c>
      <c r="G126" s="22" t="s">
        <v>678</v>
      </c>
      <c r="H126" s="22" t="s">
        <v>679</v>
      </c>
      <c r="I126" s="22" t="s">
        <v>74</v>
      </c>
      <c r="J126" s="22" t="s">
        <v>25</v>
      </c>
      <c r="K126" s="22" t="s">
        <v>45</v>
      </c>
      <c r="L126" s="22" t="s">
        <v>46</v>
      </c>
      <c r="M126" s="22">
        <v>61</v>
      </c>
      <c r="N126" s="59"/>
      <c r="O126" s="59"/>
      <c r="P126" s="22">
        <v>2</v>
      </c>
      <c r="Q126" s="22">
        <v>0.18</v>
      </c>
      <c r="R126" s="22" t="s">
        <v>27</v>
      </c>
      <c r="S126" s="38">
        <f t="shared" si="2"/>
        <v>0</v>
      </c>
      <c r="T126" s="38">
        <f t="shared" si="3"/>
        <v>0</v>
      </c>
    </row>
    <row r="127" spans="1:20" ht="12.75">
      <c r="A127" s="22"/>
      <c r="B127" s="22"/>
      <c r="C127" s="22"/>
      <c r="D127" s="26" t="s">
        <v>680</v>
      </c>
      <c r="E127" s="22" t="s">
        <v>1259</v>
      </c>
      <c r="F127" s="22" t="s">
        <v>1273</v>
      </c>
      <c r="G127" s="22" t="s">
        <v>681</v>
      </c>
      <c r="H127" s="22" t="s">
        <v>682</v>
      </c>
      <c r="I127" s="22" t="s">
        <v>74</v>
      </c>
      <c r="J127" s="22" t="s">
        <v>25</v>
      </c>
      <c r="K127" s="22" t="s">
        <v>45</v>
      </c>
      <c r="L127" s="22" t="s">
        <v>46</v>
      </c>
      <c r="M127" s="22">
        <v>61</v>
      </c>
      <c r="N127" s="59"/>
      <c r="O127" s="59"/>
      <c r="P127" s="22">
        <v>2</v>
      </c>
      <c r="Q127" s="22">
        <v>0.18</v>
      </c>
      <c r="R127" s="22" t="s">
        <v>27</v>
      </c>
      <c r="S127" s="38">
        <f t="shared" si="2"/>
        <v>0</v>
      </c>
      <c r="T127" s="38">
        <f t="shared" si="3"/>
        <v>0</v>
      </c>
    </row>
    <row r="128" spans="1:20" ht="12.75">
      <c r="A128" s="22"/>
      <c r="B128" s="22"/>
      <c r="C128" s="22"/>
      <c r="D128" s="26" t="s">
        <v>683</v>
      </c>
      <c r="E128" s="22" t="s">
        <v>1259</v>
      </c>
      <c r="F128" s="22" t="s">
        <v>1273</v>
      </c>
      <c r="G128" s="22" t="s">
        <v>684</v>
      </c>
      <c r="H128" s="22" t="s">
        <v>685</v>
      </c>
      <c r="I128" s="22" t="s">
        <v>74</v>
      </c>
      <c r="J128" s="22" t="s">
        <v>25</v>
      </c>
      <c r="K128" s="22" t="s">
        <v>45</v>
      </c>
      <c r="L128" s="22" t="s">
        <v>46</v>
      </c>
      <c r="M128" s="22">
        <v>61</v>
      </c>
      <c r="N128" s="59"/>
      <c r="O128" s="59"/>
      <c r="P128" s="22">
        <v>2</v>
      </c>
      <c r="Q128" s="22">
        <v>0.18</v>
      </c>
      <c r="R128" s="22" t="s">
        <v>27</v>
      </c>
      <c r="S128" s="38">
        <f t="shared" si="2"/>
        <v>0</v>
      </c>
      <c r="T128" s="38">
        <f t="shared" si="3"/>
        <v>0</v>
      </c>
    </row>
    <row r="129" spans="1:20" ht="12.75">
      <c r="A129" s="22"/>
      <c r="B129" s="22"/>
      <c r="C129" s="22"/>
      <c r="D129" s="26" t="s">
        <v>686</v>
      </c>
      <c r="E129" s="22" t="s">
        <v>1259</v>
      </c>
      <c r="F129" s="22" t="s">
        <v>1273</v>
      </c>
      <c r="G129" s="22" t="s">
        <v>687</v>
      </c>
      <c r="H129" s="22" t="s">
        <v>688</v>
      </c>
      <c r="I129" s="22" t="s">
        <v>67</v>
      </c>
      <c r="J129" s="22" t="s">
        <v>25</v>
      </c>
      <c r="K129" s="22" t="s">
        <v>45</v>
      </c>
      <c r="L129" s="22" t="s">
        <v>46</v>
      </c>
      <c r="M129" s="22">
        <v>55.754000000000005</v>
      </c>
      <c r="N129" s="59"/>
      <c r="O129" s="59"/>
      <c r="P129" s="22">
        <v>2</v>
      </c>
      <c r="Q129" s="22">
        <v>0.18</v>
      </c>
      <c r="R129" s="22" t="s">
        <v>27</v>
      </c>
      <c r="S129" s="38">
        <f t="shared" si="2"/>
        <v>0</v>
      </c>
      <c r="T129" s="38">
        <f t="shared" si="3"/>
        <v>0</v>
      </c>
    </row>
    <row r="130" spans="1:20" ht="12.75">
      <c r="A130" s="22"/>
      <c r="B130" s="22"/>
      <c r="C130" s="22"/>
      <c r="D130" s="26" t="s">
        <v>689</v>
      </c>
      <c r="E130" s="22" t="s">
        <v>1259</v>
      </c>
      <c r="F130" s="22" t="s">
        <v>1273</v>
      </c>
      <c r="G130" s="22" t="s">
        <v>690</v>
      </c>
      <c r="H130" s="22" t="s">
        <v>691</v>
      </c>
      <c r="I130" s="22" t="s">
        <v>74</v>
      </c>
      <c r="J130" s="22" t="s">
        <v>25</v>
      </c>
      <c r="K130" s="22" t="s">
        <v>45</v>
      </c>
      <c r="L130" s="22" t="s">
        <v>46</v>
      </c>
      <c r="M130" s="22">
        <v>61</v>
      </c>
      <c r="N130" s="59"/>
      <c r="O130" s="59"/>
      <c r="P130" s="22">
        <v>2</v>
      </c>
      <c r="Q130" s="22">
        <v>0.18</v>
      </c>
      <c r="R130" s="22" t="s">
        <v>27</v>
      </c>
      <c r="S130" s="38">
        <f t="shared" si="2"/>
        <v>0</v>
      </c>
      <c r="T130" s="38">
        <f t="shared" si="3"/>
        <v>0</v>
      </c>
    </row>
    <row r="131" spans="1:20" ht="12.75">
      <c r="A131" s="22"/>
      <c r="B131" s="22"/>
      <c r="C131" s="22"/>
      <c r="D131" s="26" t="s">
        <v>692</v>
      </c>
      <c r="E131" s="22" t="s">
        <v>1259</v>
      </c>
      <c r="F131" s="22" t="s">
        <v>1273</v>
      </c>
      <c r="G131" s="22" t="s">
        <v>693</v>
      </c>
      <c r="H131" s="22" t="s">
        <v>694</v>
      </c>
      <c r="I131" s="22" t="s">
        <v>295</v>
      </c>
      <c r="J131" s="22" t="s">
        <v>25</v>
      </c>
      <c r="K131" s="22" t="s">
        <v>45</v>
      </c>
      <c r="L131" s="22" t="s">
        <v>46</v>
      </c>
      <c r="M131" s="22">
        <v>30.5</v>
      </c>
      <c r="N131" s="59"/>
      <c r="O131" s="59"/>
      <c r="P131" s="22">
        <v>4</v>
      </c>
      <c r="Q131" s="22">
        <v>0.18</v>
      </c>
      <c r="R131" s="22" t="s">
        <v>27</v>
      </c>
      <c r="S131" s="38">
        <f t="shared" si="2"/>
        <v>0</v>
      </c>
      <c r="T131" s="38">
        <f t="shared" si="3"/>
        <v>0</v>
      </c>
    </row>
    <row r="132" spans="1:20" ht="12.75">
      <c r="A132" s="22"/>
      <c r="B132" s="22"/>
      <c r="C132" s="22"/>
      <c r="D132" s="26" t="s">
        <v>695</v>
      </c>
      <c r="E132" s="22" t="s">
        <v>1259</v>
      </c>
      <c r="F132" s="22" t="s">
        <v>1273</v>
      </c>
      <c r="G132" s="22" t="s">
        <v>696</v>
      </c>
      <c r="H132" s="22" t="s">
        <v>697</v>
      </c>
      <c r="I132" s="22" t="s">
        <v>74</v>
      </c>
      <c r="J132" s="22" t="s">
        <v>25</v>
      </c>
      <c r="K132" s="22" t="s">
        <v>45</v>
      </c>
      <c r="L132" s="22" t="s">
        <v>46</v>
      </c>
      <c r="M132" s="22">
        <v>61</v>
      </c>
      <c r="N132" s="59"/>
      <c r="O132" s="59"/>
      <c r="P132" s="22">
        <v>2</v>
      </c>
      <c r="Q132" s="22">
        <v>0.18</v>
      </c>
      <c r="R132" s="22" t="s">
        <v>27</v>
      </c>
      <c r="S132" s="38">
        <f t="shared" si="2"/>
        <v>0</v>
      </c>
      <c r="T132" s="38">
        <f t="shared" si="3"/>
        <v>0</v>
      </c>
    </row>
    <row r="133" spans="1:20" ht="12.75">
      <c r="A133" s="22"/>
      <c r="B133" s="22"/>
      <c r="C133" s="22"/>
      <c r="D133" s="26" t="s">
        <v>698</v>
      </c>
      <c r="E133" s="22" t="s">
        <v>1259</v>
      </c>
      <c r="F133" s="22" t="s">
        <v>1273</v>
      </c>
      <c r="G133" s="22" t="s">
        <v>699</v>
      </c>
      <c r="H133" s="22" t="s">
        <v>700</v>
      </c>
      <c r="I133" s="22" t="s">
        <v>74</v>
      </c>
      <c r="J133" s="22" t="s">
        <v>25</v>
      </c>
      <c r="K133" s="22" t="s">
        <v>45</v>
      </c>
      <c r="L133" s="22" t="s">
        <v>46</v>
      </c>
      <c r="M133" s="22">
        <v>61</v>
      </c>
      <c r="N133" s="59"/>
      <c r="O133" s="59"/>
      <c r="P133" s="22">
        <v>2</v>
      </c>
      <c r="Q133" s="22">
        <v>0.18</v>
      </c>
      <c r="R133" s="22" t="s">
        <v>27</v>
      </c>
      <c r="S133" s="38">
        <f t="shared" si="2"/>
        <v>0</v>
      </c>
      <c r="T133" s="38">
        <f t="shared" si="3"/>
        <v>0</v>
      </c>
    </row>
    <row r="134" spans="1:20" ht="12.75">
      <c r="A134" s="22"/>
      <c r="B134" s="22"/>
      <c r="C134" s="22"/>
      <c r="D134" s="26" t="s">
        <v>701</v>
      </c>
      <c r="E134" s="22" t="s">
        <v>1259</v>
      </c>
      <c r="F134" s="22" t="s">
        <v>1273</v>
      </c>
      <c r="G134" s="22" t="s">
        <v>702</v>
      </c>
      <c r="H134" s="22" t="s">
        <v>703</v>
      </c>
      <c r="I134" s="22" t="s">
        <v>74</v>
      </c>
      <c r="J134" s="22" t="s">
        <v>25</v>
      </c>
      <c r="K134" s="22" t="s">
        <v>45</v>
      </c>
      <c r="L134" s="22" t="s">
        <v>46</v>
      </c>
      <c r="M134" s="22">
        <v>61</v>
      </c>
      <c r="N134" s="59"/>
      <c r="O134" s="59"/>
      <c r="P134" s="22">
        <v>2</v>
      </c>
      <c r="Q134" s="22">
        <v>0.18</v>
      </c>
      <c r="R134" s="22" t="s">
        <v>27</v>
      </c>
      <c r="S134" s="38">
        <f aca="true" t="shared" si="4" ref="S134:S197">B134*M134</f>
        <v>0</v>
      </c>
      <c r="T134" s="38">
        <f aca="true" t="shared" si="5" ref="T134:T197">O134*B134*(1+Q134)</f>
        <v>0</v>
      </c>
    </row>
    <row r="135" spans="1:20" ht="12.75">
      <c r="A135" s="22"/>
      <c r="B135" s="22"/>
      <c r="C135" s="22"/>
      <c r="D135" s="26" t="s">
        <v>704</v>
      </c>
      <c r="E135" s="22" t="s">
        <v>1259</v>
      </c>
      <c r="F135" s="22" t="s">
        <v>1273</v>
      </c>
      <c r="G135" s="22" t="s">
        <v>705</v>
      </c>
      <c r="H135" s="22" t="s">
        <v>706</v>
      </c>
      <c r="I135" s="22" t="s">
        <v>74</v>
      </c>
      <c r="J135" s="22" t="s">
        <v>25</v>
      </c>
      <c r="K135" s="22" t="s">
        <v>45</v>
      </c>
      <c r="L135" s="22" t="s">
        <v>46</v>
      </c>
      <c r="M135" s="22">
        <v>61</v>
      </c>
      <c r="N135" s="59"/>
      <c r="O135" s="59"/>
      <c r="P135" s="22">
        <v>2</v>
      </c>
      <c r="Q135" s="22">
        <v>0.18</v>
      </c>
      <c r="R135" s="22" t="s">
        <v>27</v>
      </c>
      <c r="S135" s="38">
        <f t="shared" si="4"/>
        <v>0</v>
      </c>
      <c r="T135" s="38">
        <f t="shared" si="5"/>
        <v>0</v>
      </c>
    </row>
    <row r="136" spans="1:20" ht="12.75">
      <c r="A136" s="22"/>
      <c r="B136" s="22"/>
      <c r="C136" s="22"/>
      <c r="D136" s="26" t="s">
        <v>707</v>
      </c>
      <c r="E136" s="22" t="s">
        <v>1259</v>
      </c>
      <c r="F136" s="22" t="s">
        <v>1273</v>
      </c>
      <c r="G136" s="22" t="s">
        <v>708</v>
      </c>
      <c r="H136" s="22" t="s">
        <v>709</v>
      </c>
      <c r="I136" s="22" t="s">
        <v>74</v>
      </c>
      <c r="J136" s="22" t="s">
        <v>25</v>
      </c>
      <c r="K136" s="22" t="s">
        <v>45</v>
      </c>
      <c r="L136" s="22" t="s">
        <v>46</v>
      </c>
      <c r="M136" s="22">
        <v>61</v>
      </c>
      <c r="N136" s="59"/>
      <c r="O136" s="59"/>
      <c r="P136" s="22">
        <v>2</v>
      </c>
      <c r="Q136" s="22">
        <v>0.18</v>
      </c>
      <c r="R136" s="22" t="s">
        <v>27</v>
      </c>
      <c r="S136" s="38">
        <f t="shared" si="4"/>
        <v>0</v>
      </c>
      <c r="T136" s="38">
        <f t="shared" si="5"/>
        <v>0</v>
      </c>
    </row>
    <row r="137" spans="1:20" ht="12.75">
      <c r="A137" s="22"/>
      <c r="B137" s="22"/>
      <c r="C137" s="22"/>
      <c r="D137" s="26" t="s">
        <v>710</v>
      </c>
      <c r="E137" s="22" t="s">
        <v>1259</v>
      </c>
      <c r="F137" s="22" t="s">
        <v>1273</v>
      </c>
      <c r="G137" s="22" t="s">
        <v>711</v>
      </c>
      <c r="H137" s="22" t="s">
        <v>712</v>
      </c>
      <c r="I137" s="22" t="s">
        <v>74</v>
      </c>
      <c r="J137" s="22" t="s">
        <v>25</v>
      </c>
      <c r="K137" s="22" t="s">
        <v>45</v>
      </c>
      <c r="L137" s="22" t="s">
        <v>46</v>
      </c>
      <c r="M137" s="22">
        <v>61</v>
      </c>
      <c r="N137" s="59"/>
      <c r="O137" s="59"/>
      <c r="P137" s="22">
        <v>2</v>
      </c>
      <c r="Q137" s="22">
        <v>0.18</v>
      </c>
      <c r="R137" s="22" t="s">
        <v>27</v>
      </c>
      <c r="S137" s="38">
        <f t="shared" si="4"/>
        <v>0</v>
      </c>
      <c r="T137" s="38">
        <f t="shared" si="5"/>
        <v>0</v>
      </c>
    </row>
    <row r="138" spans="1:20" ht="12.75">
      <c r="A138" s="22"/>
      <c r="B138" s="22"/>
      <c r="C138" s="22"/>
      <c r="D138" s="26" t="s">
        <v>713</v>
      </c>
      <c r="E138" s="22" t="s">
        <v>1259</v>
      </c>
      <c r="F138" s="22" t="s">
        <v>1273</v>
      </c>
      <c r="G138" s="22" t="s">
        <v>714</v>
      </c>
      <c r="H138" s="22" t="s">
        <v>715</v>
      </c>
      <c r="I138" s="22" t="s">
        <v>74</v>
      </c>
      <c r="J138" s="22" t="s">
        <v>25</v>
      </c>
      <c r="K138" s="22" t="s">
        <v>45</v>
      </c>
      <c r="L138" s="22" t="s">
        <v>46</v>
      </c>
      <c r="M138" s="22">
        <v>61</v>
      </c>
      <c r="N138" s="59"/>
      <c r="O138" s="59"/>
      <c r="P138" s="22">
        <v>2</v>
      </c>
      <c r="Q138" s="22">
        <v>0.18</v>
      </c>
      <c r="R138" s="22" t="s">
        <v>27</v>
      </c>
      <c r="S138" s="38">
        <f t="shared" si="4"/>
        <v>0</v>
      </c>
      <c r="T138" s="38">
        <f t="shared" si="5"/>
        <v>0</v>
      </c>
    </row>
    <row r="139" spans="1:20" ht="12.75">
      <c r="A139" s="22"/>
      <c r="B139" s="22"/>
      <c r="C139" s="22"/>
      <c r="D139" s="26" t="s">
        <v>716</v>
      </c>
      <c r="E139" s="22" t="s">
        <v>1259</v>
      </c>
      <c r="F139" s="22" t="s">
        <v>1273</v>
      </c>
      <c r="G139" s="22" t="s">
        <v>717</v>
      </c>
      <c r="H139" s="22" t="s">
        <v>718</v>
      </c>
      <c r="I139" s="22" t="s">
        <v>74</v>
      </c>
      <c r="J139" s="22" t="s">
        <v>25</v>
      </c>
      <c r="K139" s="22" t="s">
        <v>45</v>
      </c>
      <c r="L139" s="22" t="s">
        <v>46</v>
      </c>
      <c r="M139" s="22">
        <v>61</v>
      </c>
      <c r="N139" s="59"/>
      <c r="O139" s="59"/>
      <c r="P139" s="22">
        <v>2</v>
      </c>
      <c r="Q139" s="22">
        <v>0.18</v>
      </c>
      <c r="R139" s="22" t="s">
        <v>27</v>
      </c>
      <c r="S139" s="38">
        <f t="shared" si="4"/>
        <v>0</v>
      </c>
      <c r="T139" s="38">
        <f t="shared" si="5"/>
        <v>0</v>
      </c>
    </row>
    <row r="140" spans="1:20" ht="12.75">
      <c r="A140" s="22"/>
      <c r="B140" s="22"/>
      <c r="C140" s="22"/>
      <c r="D140" s="26" t="s">
        <v>719</v>
      </c>
      <c r="E140" s="22" t="s">
        <v>1259</v>
      </c>
      <c r="F140" s="22" t="s">
        <v>1273</v>
      </c>
      <c r="G140" s="22" t="s">
        <v>720</v>
      </c>
      <c r="H140" s="22" t="s">
        <v>721</v>
      </c>
      <c r="I140" s="22" t="s">
        <v>74</v>
      </c>
      <c r="J140" s="22" t="s">
        <v>25</v>
      </c>
      <c r="K140" s="22" t="s">
        <v>45</v>
      </c>
      <c r="L140" s="22" t="s">
        <v>46</v>
      </c>
      <c r="M140" s="22">
        <v>61</v>
      </c>
      <c r="N140" s="59"/>
      <c r="O140" s="59"/>
      <c r="P140" s="22">
        <v>2</v>
      </c>
      <c r="Q140" s="22">
        <v>0.18</v>
      </c>
      <c r="R140" s="22" t="s">
        <v>27</v>
      </c>
      <c r="S140" s="38">
        <f t="shared" si="4"/>
        <v>0</v>
      </c>
      <c r="T140" s="38">
        <f t="shared" si="5"/>
        <v>0</v>
      </c>
    </row>
    <row r="141" spans="1:20" ht="12.75">
      <c r="A141" s="22"/>
      <c r="B141" s="22"/>
      <c r="C141" s="22"/>
      <c r="D141" s="26" t="s">
        <v>722</v>
      </c>
      <c r="E141" s="22" t="s">
        <v>1259</v>
      </c>
      <c r="F141" s="22" t="s">
        <v>1273</v>
      </c>
      <c r="G141" s="22" t="s">
        <v>723</v>
      </c>
      <c r="H141" s="22" t="s">
        <v>724</v>
      </c>
      <c r="I141" s="22" t="s">
        <v>74</v>
      </c>
      <c r="J141" s="22" t="s">
        <v>25</v>
      </c>
      <c r="K141" s="22" t="s">
        <v>45</v>
      </c>
      <c r="L141" s="22" t="s">
        <v>46</v>
      </c>
      <c r="M141" s="22">
        <v>61</v>
      </c>
      <c r="N141" s="59"/>
      <c r="O141" s="59"/>
      <c r="P141" s="22">
        <v>2</v>
      </c>
      <c r="Q141" s="22">
        <v>0.18</v>
      </c>
      <c r="R141" s="22" t="s">
        <v>27</v>
      </c>
      <c r="S141" s="38">
        <f t="shared" si="4"/>
        <v>0</v>
      </c>
      <c r="T141" s="38">
        <f t="shared" si="5"/>
        <v>0</v>
      </c>
    </row>
    <row r="142" spans="1:20" ht="12.75">
      <c r="A142" s="22"/>
      <c r="B142" s="22"/>
      <c r="C142" s="22"/>
      <c r="D142" s="26" t="s">
        <v>725</v>
      </c>
      <c r="E142" s="22" t="s">
        <v>1259</v>
      </c>
      <c r="F142" s="22" t="s">
        <v>1273</v>
      </c>
      <c r="G142" s="22" t="s">
        <v>726</v>
      </c>
      <c r="H142" s="22" t="s">
        <v>727</v>
      </c>
      <c r="I142" s="22" t="s">
        <v>74</v>
      </c>
      <c r="J142" s="22" t="s">
        <v>25</v>
      </c>
      <c r="K142" s="22" t="s">
        <v>45</v>
      </c>
      <c r="L142" s="22" t="s">
        <v>46</v>
      </c>
      <c r="M142" s="22">
        <v>61</v>
      </c>
      <c r="N142" s="59"/>
      <c r="O142" s="59"/>
      <c r="P142" s="22">
        <v>2</v>
      </c>
      <c r="Q142" s="22">
        <v>0.18</v>
      </c>
      <c r="R142" s="22" t="s">
        <v>27</v>
      </c>
      <c r="S142" s="38">
        <f t="shared" si="4"/>
        <v>0</v>
      </c>
      <c r="T142" s="38">
        <f t="shared" si="5"/>
        <v>0</v>
      </c>
    </row>
    <row r="143" spans="1:20" ht="12.75">
      <c r="A143" s="22"/>
      <c r="B143" s="22"/>
      <c r="C143" s="22"/>
      <c r="D143" s="26" t="s">
        <v>728</v>
      </c>
      <c r="E143" s="22" t="s">
        <v>1259</v>
      </c>
      <c r="F143" s="22" t="s">
        <v>1273</v>
      </c>
      <c r="G143" s="22" t="s">
        <v>729</v>
      </c>
      <c r="H143" s="22" t="s">
        <v>730</v>
      </c>
      <c r="I143" s="22" t="s">
        <v>74</v>
      </c>
      <c r="J143" s="22" t="s">
        <v>25</v>
      </c>
      <c r="K143" s="22" t="s">
        <v>45</v>
      </c>
      <c r="L143" s="22" t="s">
        <v>46</v>
      </c>
      <c r="M143" s="22">
        <v>61</v>
      </c>
      <c r="N143" s="59"/>
      <c r="O143" s="59"/>
      <c r="P143" s="22">
        <v>2</v>
      </c>
      <c r="Q143" s="22">
        <v>0.18</v>
      </c>
      <c r="R143" s="22" t="s">
        <v>27</v>
      </c>
      <c r="S143" s="38">
        <f t="shared" si="4"/>
        <v>0</v>
      </c>
      <c r="T143" s="38">
        <f t="shared" si="5"/>
        <v>0</v>
      </c>
    </row>
    <row r="144" spans="1:20" ht="12.75">
      <c r="A144" s="22"/>
      <c r="B144" s="22"/>
      <c r="C144" s="22"/>
      <c r="D144" s="26" t="s">
        <v>731</v>
      </c>
      <c r="E144" s="22" t="s">
        <v>1259</v>
      </c>
      <c r="F144" s="22" t="s">
        <v>1273</v>
      </c>
      <c r="G144" s="22" t="s">
        <v>732</v>
      </c>
      <c r="H144" s="22" t="s">
        <v>733</v>
      </c>
      <c r="I144" s="22" t="s">
        <v>74</v>
      </c>
      <c r="J144" s="22" t="s">
        <v>25</v>
      </c>
      <c r="K144" s="22" t="s">
        <v>45</v>
      </c>
      <c r="L144" s="22" t="s">
        <v>46</v>
      </c>
      <c r="M144" s="22">
        <v>61</v>
      </c>
      <c r="N144" s="59"/>
      <c r="O144" s="59"/>
      <c r="P144" s="22">
        <v>2</v>
      </c>
      <c r="Q144" s="22">
        <v>0.18</v>
      </c>
      <c r="R144" s="22" t="s">
        <v>27</v>
      </c>
      <c r="S144" s="38">
        <f t="shared" si="4"/>
        <v>0</v>
      </c>
      <c r="T144" s="38">
        <f t="shared" si="5"/>
        <v>0</v>
      </c>
    </row>
    <row r="145" spans="1:20" ht="12.75">
      <c r="A145" s="22"/>
      <c r="B145" s="22"/>
      <c r="C145" s="22"/>
      <c r="D145" s="26" t="s">
        <v>734</v>
      </c>
      <c r="E145" s="22" t="s">
        <v>1259</v>
      </c>
      <c r="F145" s="22" t="s">
        <v>1273</v>
      </c>
      <c r="G145" s="22" t="s">
        <v>735</v>
      </c>
      <c r="H145" s="22" t="s">
        <v>736</v>
      </c>
      <c r="I145" s="22" t="s">
        <v>74</v>
      </c>
      <c r="J145" s="22" t="s">
        <v>25</v>
      </c>
      <c r="K145" s="22" t="s">
        <v>45</v>
      </c>
      <c r="L145" s="22" t="s">
        <v>46</v>
      </c>
      <c r="M145" s="22">
        <v>61</v>
      </c>
      <c r="N145" s="59"/>
      <c r="O145" s="59"/>
      <c r="P145" s="22">
        <v>2</v>
      </c>
      <c r="Q145" s="22">
        <v>0.18</v>
      </c>
      <c r="R145" s="22" t="s">
        <v>27</v>
      </c>
      <c r="S145" s="38">
        <f t="shared" si="4"/>
        <v>0</v>
      </c>
      <c r="T145" s="38">
        <f t="shared" si="5"/>
        <v>0</v>
      </c>
    </row>
    <row r="146" spans="1:20" ht="12.75">
      <c r="A146" s="22"/>
      <c r="B146" s="22"/>
      <c r="C146" s="22"/>
      <c r="D146" s="26" t="s">
        <v>737</v>
      </c>
      <c r="E146" s="22" t="s">
        <v>1259</v>
      </c>
      <c r="F146" s="22" t="s">
        <v>1273</v>
      </c>
      <c r="G146" s="22" t="s">
        <v>738</v>
      </c>
      <c r="H146" s="22" t="s">
        <v>739</v>
      </c>
      <c r="I146" s="22" t="s">
        <v>74</v>
      </c>
      <c r="J146" s="22" t="s">
        <v>25</v>
      </c>
      <c r="K146" s="22" t="s">
        <v>45</v>
      </c>
      <c r="L146" s="22" t="s">
        <v>46</v>
      </c>
      <c r="M146" s="22">
        <v>61</v>
      </c>
      <c r="N146" s="59"/>
      <c r="O146" s="59"/>
      <c r="P146" s="22">
        <v>2</v>
      </c>
      <c r="Q146" s="22">
        <v>0.18</v>
      </c>
      <c r="R146" s="22" t="s">
        <v>27</v>
      </c>
      <c r="S146" s="38">
        <f t="shared" si="4"/>
        <v>0</v>
      </c>
      <c r="T146" s="38">
        <f t="shared" si="5"/>
        <v>0</v>
      </c>
    </row>
    <row r="147" spans="1:20" ht="12.75">
      <c r="A147" s="22"/>
      <c r="B147" s="22"/>
      <c r="C147" s="22"/>
      <c r="D147" s="26" t="s">
        <v>740</v>
      </c>
      <c r="E147" s="22" t="s">
        <v>1259</v>
      </c>
      <c r="F147" s="22" t="s">
        <v>1273</v>
      </c>
      <c r="G147" s="22" t="s">
        <v>741</v>
      </c>
      <c r="H147" s="22" t="s">
        <v>742</v>
      </c>
      <c r="I147" s="22" t="s">
        <v>74</v>
      </c>
      <c r="J147" s="22" t="s">
        <v>25</v>
      </c>
      <c r="K147" s="22" t="s">
        <v>45</v>
      </c>
      <c r="L147" s="22" t="s">
        <v>46</v>
      </c>
      <c r="M147" s="22">
        <v>61</v>
      </c>
      <c r="N147" s="59"/>
      <c r="O147" s="59"/>
      <c r="P147" s="22">
        <v>2</v>
      </c>
      <c r="Q147" s="22">
        <v>0.18</v>
      </c>
      <c r="R147" s="22" t="s">
        <v>27</v>
      </c>
      <c r="S147" s="38">
        <f t="shared" si="4"/>
        <v>0</v>
      </c>
      <c r="T147" s="38">
        <f t="shared" si="5"/>
        <v>0</v>
      </c>
    </row>
    <row r="148" spans="1:20" ht="12.75">
      <c r="A148" s="22"/>
      <c r="B148" s="22"/>
      <c r="C148" s="22"/>
      <c r="D148" s="26" t="s">
        <v>743</v>
      </c>
      <c r="E148" s="22" t="s">
        <v>1259</v>
      </c>
      <c r="F148" s="22" t="s">
        <v>1273</v>
      </c>
      <c r="G148" s="22" t="s">
        <v>744</v>
      </c>
      <c r="H148" s="22" t="s">
        <v>745</v>
      </c>
      <c r="I148" s="22" t="s">
        <v>74</v>
      </c>
      <c r="J148" s="22" t="s">
        <v>25</v>
      </c>
      <c r="K148" s="22" t="s">
        <v>45</v>
      </c>
      <c r="L148" s="22" t="s">
        <v>46</v>
      </c>
      <c r="M148" s="22">
        <v>61</v>
      </c>
      <c r="N148" s="59"/>
      <c r="O148" s="59"/>
      <c r="P148" s="22">
        <v>2</v>
      </c>
      <c r="Q148" s="22">
        <v>0.18</v>
      </c>
      <c r="R148" s="22" t="s">
        <v>27</v>
      </c>
      <c r="S148" s="38">
        <f t="shared" si="4"/>
        <v>0</v>
      </c>
      <c r="T148" s="38">
        <f t="shared" si="5"/>
        <v>0</v>
      </c>
    </row>
    <row r="149" spans="1:20" ht="12.75">
      <c r="A149" s="22"/>
      <c r="B149" s="22"/>
      <c r="C149" s="22"/>
      <c r="D149" s="26" t="s">
        <v>746</v>
      </c>
      <c r="E149" s="22" t="s">
        <v>1259</v>
      </c>
      <c r="F149" s="22" t="s">
        <v>1273</v>
      </c>
      <c r="G149" s="22" t="s">
        <v>747</v>
      </c>
      <c r="H149" s="22" t="s">
        <v>748</v>
      </c>
      <c r="I149" s="22" t="s">
        <v>74</v>
      </c>
      <c r="J149" s="22" t="s">
        <v>25</v>
      </c>
      <c r="K149" s="22" t="s">
        <v>45</v>
      </c>
      <c r="L149" s="22" t="s">
        <v>46</v>
      </c>
      <c r="M149" s="22">
        <v>61</v>
      </c>
      <c r="N149" s="59"/>
      <c r="O149" s="59"/>
      <c r="P149" s="22">
        <v>2</v>
      </c>
      <c r="Q149" s="22">
        <v>0.18</v>
      </c>
      <c r="R149" s="22" t="s">
        <v>27</v>
      </c>
      <c r="S149" s="38">
        <f t="shared" si="4"/>
        <v>0</v>
      </c>
      <c r="T149" s="38">
        <f t="shared" si="5"/>
        <v>0</v>
      </c>
    </row>
    <row r="150" spans="1:20" ht="12.75">
      <c r="A150" s="22"/>
      <c r="B150" s="22"/>
      <c r="C150" s="22"/>
      <c r="D150" s="26" t="s">
        <v>749</v>
      </c>
      <c r="E150" s="22" t="s">
        <v>1259</v>
      </c>
      <c r="F150" s="22" t="s">
        <v>1273</v>
      </c>
      <c r="G150" s="22" t="s">
        <v>750</v>
      </c>
      <c r="H150" s="22" t="s">
        <v>751</v>
      </c>
      <c r="I150" s="22" t="s">
        <v>74</v>
      </c>
      <c r="J150" s="22" t="s">
        <v>25</v>
      </c>
      <c r="K150" s="22" t="s">
        <v>45</v>
      </c>
      <c r="L150" s="22" t="s">
        <v>46</v>
      </c>
      <c r="M150" s="22">
        <v>61</v>
      </c>
      <c r="N150" s="59"/>
      <c r="O150" s="59"/>
      <c r="P150" s="22">
        <v>2</v>
      </c>
      <c r="Q150" s="22">
        <v>0.18</v>
      </c>
      <c r="R150" s="22" t="s">
        <v>27</v>
      </c>
      <c r="S150" s="38">
        <f t="shared" si="4"/>
        <v>0</v>
      </c>
      <c r="T150" s="38">
        <f t="shared" si="5"/>
        <v>0</v>
      </c>
    </row>
    <row r="151" spans="1:20" ht="12.75">
      <c r="A151" s="22"/>
      <c r="B151" s="22"/>
      <c r="C151" s="22"/>
      <c r="D151" s="26" t="s">
        <v>752</v>
      </c>
      <c r="E151" s="22" t="s">
        <v>1259</v>
      </c>
      <c r="F151" s="22" t="s">
        <v>1273</v>
      </c>
      <c r="G151" s="22" t="s">
        <v>753</v>
      </c>
      <c r="H151" s="22" t="s">
        <v>754</v>
      </c>
      <c r="I151" s="22" t="s">
        <v>74</v>
      </c>
      <c r="J151" s="22" t="s">
        <v>25</v>
      </c>
      <c r="K151" s="22" t="s">
        <v>45</v>
      </c>
      <c r="L151" s="22" t="s">
        <v>46</v>
      </c>
      <c r="M151" s="22">
        <v>61</v>
      </c>
      <c r="N151" s="59"/>
      <c r="O151" s="59"/>
      <c r="P151" s="22">
        <v>2</v>
      </c>
      <c r="Q151" s="22">
        <v>0.18</v>
      </c>
      <c r="R151" s="22" t="s">
        <v>27</v>
      </c>
      <c r="S151" s="38">
        <f t="shared" si="4"/>
        <v>0</v>
      </c>
      <c r="T151" s="38">
        <f t="shared" si="5"/>
        <v>0</v>
      </c>
    </row>
    <row r="152" spans="1:20" ht="12.75">
      <c r="A152" s="22"/>
      <c r="B152" s="22"/>
      <c r="C152" s="22"/>
      <c r="D152" s="26" t="s">
        <v>755</v>
      </c>
      <c r="E152" s="22" t="s">
        <v>1259</v>
      </c>
      <c r="F152" s="22" t="s">
        <v>1273</v>
      </c>
      <c r="G152" s="22" t="s">
        <v>756</v>
      </c>
      <c r="H152" s="22" t="s">
        <v>757</v>
      </c>
      <c r="I152" s="22" t="s">
        <v>74</v>
      </c>
      <c r="J152" s="22" t="s">
        <v>25</v>
      </c>
      <c r="K152" s="22" t="s">
        <v>45</v>
      </c>
      <c r="L152" s="22" t="s">
        <v>46</v>
      </c>
      <c r="M152" s="22">
        <v>61</v>
      </c>
      <c r="N152" s="59"/>
      <c r="O152" s="59"/>
      <c r="P152" s="22">
        <v>2</v>
      </c>
      <c r="Q152" s="22">
        <v>0.18</v>
      </c>
      <c r="R152" s="22" t="s">
        <v>27</v>
      </c>
      <c r="S152" s="38">
        <f t="shared" si="4"/>
        <v>0</v>
      </c>
      <c r="T152" s="38">
        <f t="shared" si="5"/>
        <v>0</v>
      </c>
    </row>
    <row r="153" spans="1:20" ht="12.75">
      <c r="A153" s="22"/>
      <c r="B153" s="22"/>
      <c r="C153" s="22"/>
      <c r="D153" s="26" t="s">
        <v>758</v>
      </c>
      <c r="E153" s="22" t="s">
        <v>1259</v>
      </c>
      <c r="F153" s="22" t="s">
        <v>1273</v>
      </c>
      <c r="G153" s="22" t="s">
        <v>759</v>
      </c>
      <c r="H153" s="22" t="s">
        <v>760</v>
      </c>
      <c r="I153" s="22" t="s">
        <v>74</v>
      </c>
      <c r="J153" s="22" t="s">
        <v>25</v>
      </c>
      <c r="K153" s="22" t="s">
        <v>45</v>
      </c>
      <c r="L153" s="22" t="s">
        <v>46</v>
      </c>
      <c r="M153" s="22">
        <v>61</v>
      </c>
      <c r="N153" s="59"/>
      <c r="O153" s="59"/>
      <c r="P153" s="22">
        <v>2</v>
      </c>
      <c r="Q153" s="22">
        <v>0.18</v>
      </c>
      <c r="R153" s="22" t="s">
        <v>27</v>
      </c>
      <c r="S153" s="38">
        <f t="shared" si="4"/>
        <v>0</v>
      </c>
      <c r="T153" s="38">
        <f t="shared" si="5"/>
        <v>0</v>
      </c>
    </row>
    <row r="154" spans="1:20" ht="12.75">
      <c r="A154" s="22"/>
      <c r="B154" s="22"/>
      <c r="C154" s="22"/>
      <c r="D154" s="26" t="s">
        <v>761</v>
      </c>
      <c r="E154" s="22" t="s">
        <v>1259</v>
      </c>
      <c r="F154" s="22" t="s">
        <v>1273</v>
      </c>
      <c r="G154" s="22" t="s">
        <v>762</v>
      </c>
      <c r="H154" s="22" t="s">
        <v>763</v>
      </c>
      <c r="I154" s="22" t="s">
        <v>74</v>
      </c>
      <c r="J154" s="22" t="s">
        <v>25</v>
      </c>
      <c r="K154" s="22" t="s">
        <v>45</v>
      </c>
      <c r="L154" s="22" t="s">
        <v>46</v>
      </c>
      <c r="M154" s="22">
        <v>61</v>
      </c>
      <c r="N154" s="59"/>
      <c r="O154" s="59"/>
      <c r="P154" s="22">
        <v>2</v>
      </c>
      <c r="Q154" s="22">
        <v>0.18</v>
      </c>
      <c r="R154" s="22" t="s">
        <v>27</v>
      </c>
      <c r="S154" s="38">
        <f t="shared" si="4"/>
        <v>0</v>
      </c>
      <c r="T154" s="38">
        <f t="shared" si="5"/>
        <v>0</v>
      </c>
    </row>
    <row r="155" spans="1:20" ht="12.75">
      <c r="A155" s="22"/>
      <c r="B155" s="22"/>
      <c r="C155" s="22"/>
      <c r="D155" s="26" t="s">
        <v>764</v>
      </c>
      <c r="E155" s="22" t="s">
        <v>1259</v>
      </c>
      <c r="F155" s="22" t="s">
        <v>1273</v>
      </c>
      <c r="G155" s="22" t="s">
        <v>765</v>
      </c>
      <c r="H155" s="22" t="s">
        <v>766</v>
      </c>
      <c r="I155" s="22" t="s">
        <v>74</v>
      </c>
      <c r="J155" s="22" t="s">
        <v>25</v>
      </c>
      <c r="K155" s="22" t="s">
        <v>45</v>
      </c>
      <c r="L155" s="22" t="s">
        <v>46</v>
      </c>
      <c r="M155" s="22">
        <v>61</v>
      </c>
      <c r="N155" s="59"/>
      <c r="O155" s="59"/>
      <c r="P155" s="22">
        <v>2</v>
      </c>
      <c r="Q155" s="22">
        <v>0.18</v>
      </c>
      <c r="R155" s="22" t="s">
        <v>27</v>
      </c>
      <c r="S155" s="38">
        <f t="shared" si="4"/>
        <v>0</v>
      </c>
      <c r="T155" s="38">
        <f t="shared" si="5"/>
        <v>0</v>
      </c>
    </row>
    <row r="156" spans="1:20" ht="12.75">
      <c r="A156" s="22"/>
      <c r="B156" s="22"/>
      <c r="C156" s="22"/>
      <c r="D156" s="26" t="s">
        <v>767</v>
      </c>
      <c r="E156" s="22" t="s">
        <v>1259</v>
      </c>
      <c r="F156" s="22" t="s">
        <v>1273</v>
      </c>
      <c r="G156" s="22" t="s">
        <v>768</v>
      </c>
      <c r="H156" s="22" t="s">
        <v>769</v>
      </c>
      <c r="I156" s="22" t="s">
        <v>74</v>
      </c>
      <c r="J156" s="22" t="s">
        <v>25</v>
      </c>
      <c r="K156" s="22" t="s">
        <v>45</v>
      </c>
      <c r="L156" s="22" t="s">
        <v>46</v>
      </c>
      <c r="M156" s="22">
        <v>61</v>
      </c>
      <c r="N156" s="59"/>
      <c r="O156" s="59"/>
      <c r="P156" s="22">
        <v>2</v>
      </c>
      <c r="Q156" s="22">
        <v>0.18</v>
      </c>
      <c r="R156" s="22" t="s">
        <v>27</v>
      </c>
      <c r="S156" s="38">
        <f t="shared" si="4"/>
        <v>0</v>
      </c>
      <c r="T156" s="38">
        <f t="shared" si="5"/>
        <v>0</v>
      </c>
    </row>
    <row r="157" spans="1:20" ht="12.75">
      <c r="A157" s="22"/>
      <c r="B157" s="22"/>
      <c r="C157" s="22"/>
      <c r="D157" s="26" t="s">
        <v>770</v>
      </c>
      <c r="E157" s="22" t="s">
        <v>1259</v>
      </c>
      <c r="F157" s="22" t="s">
        <v>1273</v>
      </c>
      <c r="G157" s="22" t="s">
        <v>771</v>
      </c>
      <c r="H157" s="22" t="s">
        <v>772</v>
      </c>
      <c r="I157" s="22" t="s">
        <v>74</v>
      </c>
      <c r="J157" s="22" t="s">
        <v>25</v>
      </c>
      <c r="K157" s="22" t="s">
        <v>45</v>
      </c>
      <c r="L157" s="22" t="s">
        <v>46</v>
      </c>
      <c r="M157" s="22">
        <v>61</v>
      </c>
      <c r="N157" s="59"/>
      <c r="O157" s="59"/>
      <c r="P157" s="22">
        <v>2</v>
      </c>
      <c r="Q157" s="22">
        <v>0.18</v>
      </c>
      <c r="R157" s="22" t="s">
        <v>27</v>
      </c>
      <c r="S157" s="38">
        <f t="shared" si="4"/>
        <v>0</v>
      </c>
      <c r="T157" s="38">
        <f t="shared" si="5"/>
        <v>0</v>
      </c>
    </row>
    <row r="158" spans="1:20" ht="12.75">
      <c r="A158" s="22"/>
      <c r="B158" s="22"/>
      <c r="C158" s="22"/>
      <c r="D158" s="26" t="s">
        <v>773</v>
      </c>
      <c r="E158" s="22" t="s">
        <v>1259</v>
      </c>
      <c r="F158" s="22" t="s">
        <v>1273</v>
      </c>
      <c r="G158" s="22" t="s">
        <v>774</v>
      </c>
      <c r="H158" s="22" t="s">
        <v>775</v>
      </c>
      <c r="I158" s="22" t="s">
        <v>74</v>
      </c>
      <c r="J158" s="22" t="s">
        <v>25</v>
      </c>
      <c r="K158" s="22" t="s">
        <v>45</v>
      </c>
      <c r="L158" s="22" t="s">
        <v>46</v>
      </c>
      <c r="M158" s="22">
        <v>61</v>
      </c>
      <c r="N158" s="59"/>
      <c r="O158" s="59"/>
      <c r="P158" s="22">
        <v>2</v>
      </c>
      <c r="Q158" s="22">
        <v>0.18</v>
      </c>
      <c r="R158" s="22" t="s">
        <v>27</v>
      </c>
      <c r="S158" s="38">
        <f t="shared" si="4"/>
        <v>0</v>
      </c>
      <c r="T158" s="38">
        <f t="shared" si="5"/>
        <v>0</v>
      </c>
    </row>
    <row r="159" spans="1:20" ht="12.75">
      <c r="A159" s="22"/>
      <c r="B159" s="22"/>
      <c r="C159" s="22"/>
      <c r="D159" s="26" t="s">
        <v>776</v>
      </c>
      <c r="E159" s="22" t="s">
        <v>1259</v>
      </c>
      <c r="F159" s="22" t="s">
        <v>1273</v>
      </c>
      <c r="G159" s="22" t="s">
        <v>777</v>
      </c>
      <c r="H159" s="22" t="s">
        <v>778</v>
      </c>
      <c r="I159" s="22" t="s">
        <v>74</v>
      </c>
      <c r="J159" s="22" t="s">
        <v>25</v>
      </c>
      <c r="K159" s="22" t="s">
        <v>45</v>
      </c>
      <c r="L159" s="22" t="s">
        <v>46</v>
      </c>
      <c r="M159" s="22">
        <v>61</v>
      </c>
      <c r="N159" s="59"/>
      <c r="O159" s="59"/>
      <c r="P159" s="22">
        <v>2</v>
      </c>
      <c r="Q159" s="22">
        <v>0.18</v>
      </c>
      <c r="R159" s="22" t="s">
        <v>27</v>
      </c>
      <c r="S159" s="38">
        <f t="shared" si="4"/>
        <v>0</v>
      </c>
      <c r="T159" s="38">
        <f t="shared" si="5"/>
        <v>0</v>
      </c>
    </row>
    <row r="160" spans="1:20" ht="12.75">
      <c r="A160" s="22"/>
      <c r="B160" s="22"/>
      <c r="C160" s="22"/>
      <c r="D160" s="26" t="s">
        <v>779</v>
      </c>
      <c r="E160" s="22" t="s">
        <v>1259</v>
      </c>
      <c r="F160" s="22" t="s">
        <v>1273</v>
      </c>
      <c r="G160" s="22" t="s">
        <v>780</v>
      </c>
      <c r="H160" s="22" t="s">
        <v>781</v>
      </c>
      <c r="I160" s="22" t="s">
        <v>74</v>
      </c>
      <c r="J160" s="22" t="s">
        <v>25</v>
      </c>
      <c r="K160" s="22" t="s">
        <v>45</v>
      </c>
      <c r="L160" s="22" t="s">
        <v>46</v>
      </c>
      <c r="M160" s="22">
        <v>61</v>
      </c>
      <c r="N160" s="59"/>
      <c r="O160" s="59"/>
      <c r="P160" s="22">
        <v>2</v>
      </c>
      <c r="Q160" s="22">
        <v>0.18</v>
      </c>
      <c r="R160" s="22" t="s">
        <v>27</v>
      </c>
      <c r="S160" s="38">
        <f t="shared" si="4"/>
        <v>0</v>
      </c>
      <c r="T160" s="38">
        <f t="shared" si="5"/>
        <v>0</v>
      </c>
    </row>
    <row r="161" spans="1:20" ht="12.75">
      <c r="A161" s="22"/>
      <c r="B161" s="22"/>
      <c r="C161" s="22"/>
      <c r="D161" s="26" t="s">
        <v>782</v>
      </c>
      <c r="E161" s="22" t="s">
        <v>1259</v>
      </c>
      <c r="F161" s="22" t="s">
        <v>1273</v>
      </c>
      <c r="G161" s="22" t="s">
        <v>783</v>
      </c>
      <c r="H161" s="22" t="s">
        <v>784</v>
      </c>
      <c r="I161" s="22" t="s">
        <v>74</v>
      </c>
      <c r="J161" s="22" t="s">
        <v>25</v>
      </c>
      <c r="K161" s="22" t="s">
        <v>45</v>
      </c>
      <c r="L161" s="22" t="s">
        <v>46</v>
      </c>
      <c r="M161" s="22">
        <v>61</v>
      </c>
      <c r="N161" s="59"/>
      <c r="O161" s="59"/>
      <c r="P161" s="22">
        <v>2</v>
      </c>
      <c r="Q161" s="22">
        <v>0.18</v>
      </c>
      <c r="R161" s="22" t="s">
        <v>27</v>
      </c>
      <c r="S161" s="38">
        <f t="shared" si="4"/>
        <v>0</v>
      </c>
      <c r="T161" s="38">
        <f t="shared" si="5"/>
        <v>0</v>
      </c>
    </row>
    <row r="162" spans="1:20" ht="12.75">
      <c r="A162" s="22"/>
      <c r="B162" s="22"/>
      <c r="C162" s="22"/>
      <c r="D162" s="26" t="s">
        <v>785</v>
      </c>
      <c r="E162" s="22" t="s">
        <v>1259</v>
      </c>
      <c r="F162" s="22" t="s">
        <v>1273</v>
      </c>
      <c r="G162" s="22" t="s">
        <v>786</v>
      </c>
      <c r="H162" s="22" t="s">
        <v>787</v>
      </c>
      <c r="I162" s="22" t="s">
        <v>74</v>
      </c>
      <c r="J162" s="22" t="s">
        <v>25</v>
      </c>
      <c r="K162" s="22" t="s">
        <v>45</v>
      </c>
      <c r="L162" s="22" t="s">
        <v>46</v>
      </c>
      <c r="M162" s="22">
        <v>61</v>
      </c>
      <c r="N162" s="59"/>
      <c r="O162" s="59"/>
      <c r="P162" s="22">
        <v>2</v>
      </c>
      <c r="Q162" s="22">
        <v>0.18</v>
      </c>
      <c r="R162" s="22" t="s">
        <v>27</v>
      </c>
      <c r="S162" s="38">
        <f t="shared" si="4"/>
        <v>0</v>
      </c>
      <c r="T162" s="38">
        <f t="shared" si="5"/>
        <v>0</v>
      </c>
    </row>
    <row r="163" spans="1:20" ht="12.75">
      <c r="A163" s="22"/>
      <c r="B163" s="22"/>
      <c r="C163" s="22"/>
      <c r="D163" s="26" t="s">
        <v>788</v>
      </c>
      <c r="E163" s="22" t="s">
        <v>1259</v>
      </c>
      <c r="F163" s="22" t="s">
        <v>1273</v>
      </c>
      <c r="G163" s="22" t="s">
        <v>789</v>
      </c>
      <c r="H163" s="22" t="s">
        <v>790</v>
      </c>
      <c r="I163" s="22" t="s">
        <v>74</v>
      </c>
      <c r="J163" s="22" t="s">
        <v>25</v>
      </c>
      <c r="K163" s="22" t="s">
        <v>45</v>
      </c>
      <c r="L163" s="22" t="s">
        <v>46</v>
      </c>
      <c r="M163" s="22">
        <v>61</v>
      </c>
      <c r="N163" s="59"/>
      <c r="O163" s="59"/>
      <c r="P163" s="22">
        <v>2</v>
      </c>
      <c r="Q163" s="22">
        <v>0.18</v>
      </c>
      <c r="R163" s="22" t="s">
        <v>27</v>
      </c>
      <c r="S163" s="38">
        <f t="shared" si="4"/>
        <v>0</v>
      </c>
      <c r="T163" s="38">
        <f t="shared" si="5"/>
        <v>0</v>
      </c>
    </row>
    <row r="164" spans="1:20" ht="12.75">
      <c r="A164" s="22"/>
      <c r="B164" s="22"/>
      <c r="C164" s="22"/>
      <c r="D164" s="26" t="s">
        <v>791</v>
      </c>
      <c r="E164" s="22" t="s">
        <v>1259</v>
      </c>
      <c r="F164" s="22" t="s">
        <v>1273</v>
      </c>
      <c r="G164" s="22" t="s">
        <v>792</v>
      </c>
      <c r="H164" s="22" t="s">
        <v>793</v>
      </c>
      <c r="I164" s="22" t="s">
        <v>74</v>
      </c>
      <c r="J164" s="22" t="s">
        <v>25</v>
      </c>
      <c r="K164" s="22" t="s">
        <v>45</v>
      </c>
      <c r="L164" s="22" t="s">
        <v>46</v>
      </c>
      <c r="M164" s="22">
        <v>61</v>
      </c>
      <c r="N164" s="59"/>
      <c r="O164" s="59"/>
      <c r="P164" s="22">
        <v>2</v>
      </c>
      <c r="Q164" s="22">
        <v>0.18</v>
      </c>
      <c r="R164" s="22" t="s">
        <v>27</v>
      </c>
      <c r="S164" s="38">
        <f t="shared" si="4"/>
        <v>0</v>
      </c>
      <c r="T164" s="38">
        <f t="shared" si="5"/>
        <v>0</v>
      </c>
    </row>
    <row r="165" spans="1:20" ht="12.75">
      <c r="A165" s="22"/>
      <c r="B165" s="22"/>
      <c r="C165" s="22"/>
      <c r="D165" s="26" t="s">
        <v>794</v>
      </c>
      <c r="E165" s="22" t="s">
        <v>1259</v>
      </c>
      <c r="F165" s="22" t="s">
        <v>1273</v>
      </c>
      <c r="G165" s="22" t="s">
        <v>795</v>
      </c>
      <c r="H165" s="22" t="s">
        <v>796</v>
      </c>
      <c r="I165" s="22" t="s">
        <v>74</v>
      </c>
      <c r="J165" s="22" t="s">
        <v>25</v>
      </c>
      <c r="K165" s="22" t="s">
        <v>45</v>
      </c>
      <c r="L165" s="22" t="s">
        <v>46</v>
      </c>
      <c r="M165" s="22">
        <v>61</v>
      </c>
      <c r="N165" s="59"/>
      <c r="O165" s="59"/>
      <c r="P165" s="22">
        <v>2</v>
      </c>
      <c r="Q165" s="22">
        <v>0.18</v>
      </c>
      <c r="R165" s="22" t="s">
        <v>27</v>
      </c>
      <c r="S165" s="38">
        <f t="shared" si="4"/>
        <v>0</v>
      </c>
      <c r="T165" s="38">
        <f t="shared" si="5"/>
        <v>0</v>
      </c>
    </row>
    <row r="166" spans="1:20" ht="12.75">
      <c r="A166" s="22"/>
      <c r="B166" s="22"/>
      <c r="C166" s="22"/>
      <c r="D166" s="26" t="s">
        <v>797</v>
      </c>
      <c r="E166" s="22" t="s">
        <v>1259</v>
      </c>
      <c r="F166" s="22" t="s">
        <v>1273</v>
      </c>
      <c r="G166" s="22" t="s">
        <v>798</v>
      </c>
      <c r="H166" s="22" t="s">
        <v>799</v>
      </c>
      <c r="I166" s="22" t="s">
        <v>74</v>
      </c>
      <c r="J166" s="22" t="s">
        <v>25</v>
      </c>
      <c r="K166" s="22" t="s">
        <v>45</v>
      </c>
      <c r="L166" s="22" t="s">
        <v>46</v>
      </c>
      <c r="M166" s="22">
        <v>61</v>
      </c>
      <c r="N166" s="59"/>
      <c r="O166" s="59"/>
      <c r="P166" s="22">
        <v>2</v>
      </c>
      <c r="Q166" s="22">
        <v>0.18</v>
      </c>
      <c r="R166" s="22" t="s">
        <v>27</v>
      </c>
      <c r="S166" s="38">
        <f t="shared" si="4"/>
        <v>0</v>
      </c>
      <c r="T166" s="38">
        <f t="shared" si="5"/>
        <v>0</v>
      </c>
    </row>
    <row r="167" spans="1:20" ht="12.75">
      <c r="A167" s="22"/>
      <c r="B167" s="22"/>
      <c r="C167" s="22"/>
      <c r="D167" s="26" t="s">
        <v>800</v>
      </c>
      <c r="E167" s="22" t="s">
        <v>1259</v>
      </c>
      <c r="F167" s="22" t="s">
        <v>1273</v>
      </c>
      <c r="G167" s="22" t="s">
        <v>801</v>
      </c>
      <c r="H167" s="22" t="s">
        <v>802</v>
      </c>
      <c r="I167" s="22" t="s">
        <v>74</v>
      </c>
      <c r="J167" s="22" t="s">
        <v>25</v>
      </c>
      <c r="K167" s="22" t="s">
        <v>45</v>
      </c>
      <c r="L167" s="22" t="s">
        <v>46</v>
      </c>
      <c r="M167" s="22">
        <v>61</v>
      </c>
      <c r="N167" s="59"/>
      <c r="O167" s="59"/>
      <c r="P167" s="22">
        <v>2</v>
      </c>
      <c r="Q167" s="22">
        <v>0.18</v>
      </c>
      <c r="R167" s="22" t="s">
        <v>27</v>
      </c>
      <c r="S167" s="38">
        <f t="shared" si="4"/>
        <v>0</v>
      </c>
      <c r="T167" s="38">
        <f t="shared" si="5"/>
        <v>0</v>
      </c>
    </row>
    <row r="168" spans="1:20" ht="12.75">
      <c r="A168" s="22"/>
      <c r="B168" s="22"/>
      <c r="C168" s="22"/>
      <c r="D168" s="26" t="s">
        <v>803</v>
      </c>
      <c r="E168" s="22" t="s">
        <v>1259</v>
      </c>
      <c r="F168" s="22" t="s">
        <v>1273</v>
      </c>
      <c r="G168" s="22" t="s">
        <v>804</v>
      </c>
      <c r="H168" s="22" t="s">
        <v>805</v>
      </c>
      <c r="I168" s="22" t="s">
        <v>74</v>
      </c>
      <c r="J168" s="22" t="s">
        <v>25</v>
      </c>
      <c r="K168" s="22" t="s">
        <v>45</v>
      </c>
      <c r="L168" s="22" t="s">
        <v>46</v>
      </c>
      <c r="M168" s="22">
        <v>61</v>
      </c>
      <c r="N168" s="59"/>
      <c r="O168" s="59"/>
      <c r="P168" s="22">
        <v>2</v>
      </c>
      <c r="Q168" s="22">
        <v>0.18</v>
      </c>
      <c r="R168" s="22" t="s">
        <v>27</v>
      </c>
      <c r="S168" s="38">
        <f t="shared" si="4"/>
        <v>0</v>
      </c>
      <c r="T168" s="38">
        <f t="shared" si="5"/>
        <v>0</v>
      </c>
    </row>
    <row r="169" spans="1:20" ht="12.75">
      <c r="A169" s="22"/>
      <c r="B169" s="22"/>
      <c r="C169" s="22"/>
      <c r="D169" s="26" t="s">
        <v>806</v>
      </c>
      <c r="E169" s="22" t="s">
        <v>1259</v>
      </c>
      <c r="F169" s="22" t="s">
        <v>1273</v>
      </c>
      <c r="G169" s="22" t="s">
        <v>807</v>
      </c>
      <c r="H169" s="22" t="s">
        <v>808</v>
      </c>
      <c r="I169" s="22" t="s">
        <v>74</v>
      </c>
      <c r="J169" s="22" t="s">
        <v>25</v>
      </c>
      <c r="K169" s="22" t="s">
        <v>45</v>
      </c>
      <c r="L169" s="22" t="s">
        <v>46</v>
      </c>
      <c r="M169" s="22">
        <v>61</v>
      </c>
      <c r="N169" s="59"/>
      <c r="O169" s="59"/>
      <c r="P169" s="22">
        <v>2</v>
      </c>
      <c r="Q169" s="22">
        <v>0.18</v>
      </c>
      <c r="R169" s="22" t="s">
        <v>27</v>
      </c>
      <c r="S169" s="38">
        <f t="shared" si="4"/>
        <v>0</v>
      </c>
      <c r="T169" s="38">
        <f t="shared" si="5"/>
        <v>0</v>
      </c>
    </row>
    <row r="170" spans="1:20" ht="12.75">
      <c r="A170" s="22"/>
      <c r="B170" s="22"/>
      <c r="C170" s="22"/>
      <c r="D170" s="26" t="s">
        <v>809</v>
      </c>
      <c r="E170" s="22" t="s">
        <v>1259</v>
      </c>
      <c r="F170" s="22" t="s">
        <v>1273</v>
      </c>
      <c r="G170" s="22" t="s">
        <v>810</v>
      </c>
      <c r="H170" s="22" t="s">
        <v>811</v>
      </c>
      <c r="I170" s="22" t="s">
        <v>74</v>
      </c>
      <c r="J170" s="22" t="s">
        <v>25</v>
      </c>
      <c r="K170" s="22" t="s">
        <v>45</v>
      </c>
      <c r="L170" s="22" t="s">
        <v>46</v>
      </c>
      <c r="M170" s="22">
        <v>61</v>
      </c>
      <c r="N170" s="59"/>
      <c r="O170" s="59"/>
      <c r="P170" s="22">
        <v>2</v>
      </c>
      <c r="Q170" s="22">
        <v>0.18</v>
      </c>
      <c r="R170" s="22" t="s">
        <v>27</v>
      </c>
      <c r="S170" s="38">
        <f t="shared" si="4"/>
        <v>0</v>
      </c>
      <c r="T170" s="38">
        <f t="shared" si="5"/>
        <v>0</v>
      </c>
    </row>
    <row r="171" spans="1:20" ht="12.75">
      <c r="A171" s="22"/>
      <c r="B171" s="22"/>
      <c r="C171" s="22"/>
      <c r="D171" s="26" t="s">
        <v>812</v>
      </c>
      <c r="E171" s="22" t="s">
        <v>1259</v>
      </c>
      <c r="F171" s="22" t="s">
        <v>1273</v>
      </c>
      <c r="G171" s="22" t="s">
        <v>813</v>
      </c>
      <c r="H171" s="22" t="s">
        <v>814</v>
      </c>
      <c r="I171" s="22" t="s">
        <v>74</v>
      </c>
      <c r="J171" s="22" t="s">
        <v>25</v>
      </c>
      <c r="K171" s="22" t="s">
        <v>45</v>
      </c>
      <c r="L171" s="22" t="s">
        <v>46</v>
      </c>
      <c r="M171" s="22">
        <v>61</v>
      </c>
      <c r="N171" s="59"/>
      <c r="O171" s="59"/>
      <c r="P171" s="22">
        <v>2</v>
      </c>
      <c r="Q171" s="22">
        <v>0.18</v>
      </c>
      <c r="R171" s="22" t="s">
        <v>27</v>
      </c>
      <c r="S171" s="38">
        <f t="shared" si="4"/>
        <v>0</v>
      </c>
      <c r="T171" s="38">
        <f t="shared" si="5"/>
        <v>0</v>
      </c>
    </row>
    <row r="172" spans="1:20" ht="12.75">
      <c r="A172" s="22"/>
      <c r="B172" s="22"/>
      <c r="C172" s="22"/>
      <c r="D172" s="26" t="s">
        <v>815</v>
      </c>
      <c r="E172" s="22" t="s">
        <v>1259</v>
      </c>
      <c r="F172" s="22" t="s">
        <v>1273</v>
      </c>
      <c r="G172" s="22" t="s">
        <v>816</v>
      </c>
      <c r="H172" s="22" t="s">
        <v>817</v>
      </c>
      <c r="I172" s="22" t="s">
        <v>74</v>
      </c>
      <c r="J172" s="22" t="s">
        <v>25</v>
      </c>
      <c r="K172" s="22" t="s">
        <v>45</v>
      </c>
      <c r="L172" s="22" t="s">
        <v>46</v>
      </c>
      <c r="M172" s="22">
        <v>61</v>
      </c>
      <c r="N172" s="59"/>
      <c r="O172" s="59"/>
      <c r="P172" s="22">
        <v>2</v>
      </c>
      <c r="Q172" s="22">
        <v>0.18</v>
      </c>
      <c r="R172" s="22" t="s">
        <v>27</v>
      </c>
      <c r="S172" s="38">
        <f t="shared" si="4"/>
        <v>0</v>
      </c>
      <c r="T172" s="38">
        <f t="shared" si="5"/>
        <v>0</v>
      </c>
    </row>
    <row r="173" spans="1:20" ht="12.75">
      <c r="A173" s="22"/>
      <c r="B173" s="22"/>
      <c r="C173" s="22"/>
      <c r="D173" s="26" t="s">
        <v>818</v>
      </c>
      <c r="E173" s="22" t="s">
        <v>1259</v>
      </c>
      <c r="F173" s="22" t="s">
        <v>1273</v>
      </c>
      <c r="G173" s="22" t="s">
        <v>819</v>
      </c>
      <c r="H173" s="22" t="s">
        <v>820</v>
      </c>
      <c r="I173" s="22" t="s">
        <v>74</v>
      </c>
      <c r="J173" s="22" t="s">
        <v>25</v>
      </c>
      <c r="K173" s="22" t="s">
        <v>45</v>
      </c>
      <c r="L173" s="22" t="s">
        <v>46</v>
      </c>
      <c r="M173" s="22">
        <v>61</v>
      </c>
      <c r="N173" s="59"/>
      <c r="O173" s="59"/>
      <c r="P173" s="22">
        <v>2</v>
      </c>
      <c r="Q173" s="22">
        <v>0.18</v>
      </c>
      <c r="R173" s="22" t="s">
        <v>27</v>
      </c>
      <c r="S173" s="38">
        <f t="shared" si="4"/>
        <v>0</v>
      </c>
      <c r="T173" s="38">
        <f t="shared" si="5"/>
        <v>0</v>
      </c>
    </row>
    <row r="174" spans="1:20" ht="12.75">
      <c r="A174" s="22"/>
      <c r="B174" s="22"/>
      <c r="C174" s="22"/>
      <c r="D174" s="26" t="s">
        <v>821</v>
      </c>
      <c r="E174" s="22" t="s">
        <v>1259</v>
      </c>
      <c r="F174" s="22" t="s">
        <v>1273</v>
      </c>
      <c r="G174" s="22" t="s">
        <v>822</v>
      </c>
      <c r="H174" s="22" t="s">
        <v>823</v>
      </c>
      <c r="I174" s="22" t="s">
        <v>74</v>
      </c>
      <c r="J174" s="22" t="s">
        <v>25</v>
      </c>
      <c r="K174" s="22" t="s">
        <v>45</v>
      </c>
      <c r="L174" s="22" t="s">
        <v>46</v>
      </c>
      <c r="M174" s="22">
        <v>61</v>
      </c>
      <c r="N174" s="59"/>
      <c r="O174" s="59"/>
      <c r="P174" s="22">
        <v>2</v>
      </c>
      <c r="Q174" s="22">
        <v>0.18</v>
      </c>
      <c r="R174" s="22" t="s">
        <v>27</v>
      </c>
      <c r="S174" s="38">
        <f t="shared" si="4"/>
        <v>0</v>
      </c>
      <c r="T174" s="38">
        <f t="shared" si="5"/>
        <v>0</v>
      </c>
    </row>
    <row r="175" spans="1:20" ht="12.75">
      <c r="A175" s="22"/>
      <c r="B175" s="22"/>
      <c r="C175" s="22"/>
      <c r="D175" s="26" t="s">
        <v>824</v>
      </c>
      <c r="E175" s="22" t="s">
        <v>1259</v>
      </c>
      <c r="F175" s="22" t="s">
        <v>1273</v>
      </c>
      <c r="G175" s="22" t="s">
        <v>825</v>
      </c>
      <c r="H175" s="22" t="s">
        <v>826</v>
      </c>
      <c r="I175" s="22" t="s">
        <v>74</v>
      </c>
      <c r="J175" s="22" t="s">
        <v>25</v>
      </c>
      <c r="K175" s="22" t="s">
        <v>45</v>
      </c>
      <c r="L175" s="22" t="s">
        <v>46</v>
      </c>
      <c r="M175" s="22">
        <v>61</v>
      </c>
      <c r="N175" s="59"/>
      <c r="O175" s="59"/>
      <c r="P175" s="22">
        <v>2</v>
      </c>
      <c r="Q175" s="22">
        <v>0.18</v>
      </c>
      <c r="R175" s="22" t="s">
        <v>27</v>
      </c>
      <c r="S175" s="38">
        <f t="shared" si="4"/>
        <v>0</v>
      </c>
      <c r="T175" s="38">
        <f t="shared" si="5"/>
        <v>0</v>
      </c>
    </row>
    <row r="176" spans="1:20" ht="12.75">
      <c r="A176" s="22"/>
      <c r="B176" s="22"/>
      <c r="C176" s="22"/>
      <c r="D176" s="26" t="s">
        <v>827</v>
      </c>
      <c r="E176" s="22" t="s">
        <v>1259</v>
      </c>
      <c r="F176" s="22" t="s">
        <v>1273</v>
      </c>
      <c r="G176" s="22" t="s">
        <v>828</v>
      </c>
      <c r="H176" s="22" t="s">
        <v>829</v>
      </c>
      <c r="I176" s="22" t="s">
        <v>74</v>
      </c>
      <c r="J176" s="22" t="s">
        <v>25</v>
      </c>
      <c r="K176" s="22" t="s">
        <v>45</v>
      </c>
      <c r="L176" s="22" t="s">
        <v>46</v>
      </c>
      <c r="M176" s="22">
        <v>61</v>
      </c>
      <c r="N176" s="59"/>
      <c r="O176" s="59"/>
      <c r="P176" s="22">
        <v>2</v>
      </c>
      <c r="Q176" s="22">
        <v>0.18</v>
      </c>
      <c r="R176" s="22" t="s">
        <v>27</v>
      </c>
      <c r="S176" s="38">
        <f t="shared" si="4"/>
        <v>0</v>
      </c>
      <c r="T176" s="38">
        <f t="shared" si="5"/>
        <v>0</v>
      </c>
    </row>
    <row r="177" spans="1:20" ht="12.75">
      <c r="A177" s="22"/>
      <c r="B177" s="22"/>
      <c r="C177" s="22"/>
      <c r="D177" s="26" t="s">
        <v>830</v>
      </c>
      <c r="E177" s="22" t="s">
        <v>1259</v>
      </c>
      <c r="F177" s="22" t="s">
        <v>1273</v>
      </c>
      <c r="G177" s="22" t="s">
        <v>831</v>
      </c>
      <c r="H177" s="22" t="s">
        <v>832</v>
      </c>
      <c r="I177" s="22" t="s">
        <v>114</v>
      </c>
      <c r="J177" s="22" t="s">
        <v>25</v>
      </c>
      <c r="K177" s="22" t="s">
        <v>45</v>
      </c>
      <c r="L177" s="22" t="s">
        <v>46</v>
      </c>
      <c r="M177" s="22">
        <v>61</v>
      </c>
      <c r="N177" s="59"/>
      <c r="O177" s="59"/>
      <c r="P177" s="22">
        <v>2</v>
      </c>
      <c r="Q177" s="22">
        <v>0.18</v>
      </c>
      <c r="R177" s="22" t="s">
        <v>27</v>
      </c>
      <c r="S177" s="38">
        <f t="shared" si="4"/>
        <v>0</v>
      </c>
      <c r="T177" s="38">
        <f t="shared" si="5"/>
        <v>0</v>
      </c>
    </row>
    <row r="178" spans="1:20" ht="12.75">
      <c r="A178" s="22"/>
      <c r="B178" s="22"/>
      <c r="C178" s="22"/>
      <c r="D178" s="26" t="s">
        <v>920</v>
      </c>
      <c r="E178" s="22" t="s">
        <v>1275</v>
      </c>
      <c r="F178" s="22" t="s">
        <v>1274</v>
      </c>
      <c r="G178" s="22" t="s">
        <v>921</v>
      </c>
      <c r="H178" s="22" t="s">
        <v>922</v>
      </c>
      <c r="I178" s="22" t="s">
        <v>295</v>
      </c>
      <c r="J178" s="22" t="s">
        <v>25</v>
      </c>
      <c r="K178" s="22" t="s">
        <v>45</v>
      </c>
      <c r="L178" s="22" t="s">
        <v>46</v>
      </c>
      <c r="M178" s="22">
        <v>30.5</v>
      </c>
      <c r="N178" s="59"/>
      <c r="O178" s="59"/>
      <c r="P178" s="22">
        <v>4</v>
      </c>
      <c r="Q178" s="22">
        <v>0.18</v>
      </c>
      <c r="R178" s="22" t="s">
        <v>27</v>
      </c>
      <c r="S178" s="38">
        <f t="shared" si="4"/>
        <v>0</v>
      </c>
      <c r="T178" s="38">
        <f t="shared" si="5"/>
        <v>0</v>
      </c>
    </row>
    <row r="179" spans="1:20" ht="12.75">
      <c r="A179" s="22"/>
      <c r="B179" s="22"/>
      <c r="C179" s="22"/>
      <c r="D179" s="26" t="s">
        <v>923</v>
      </c>
      <c r="E179" s="22" t="s">
        <v>1275</v>
      </c>
      <c r="F179" s="22" t="s">
        <v>1274</v>
      </c>
      <c r="G179" s="22" t="s">
        <v>924</v>
      </c>
      <c r="H179" s="22" t="s">
        <v>925</v>
      </c>
      <c r="I179" s="22" t="s">
        <v>74</v>
      </c>
      <c r="J179" s="22" t="s">
        <v>25</v>
      </c>
      <c r="K179" s="22" t="s">
        <v>45</v>
      </c>
      <c r="L179" s="22" t="s">
        <v>46</v>
      </c>
      <c r="M179" s="22">
        <v>61</v>
      </c>
      <c r="N179" s="59"/>
      <c r="O179" s="59"/>
      <c r="P179" s="22">
        <v>2</v>
      </c>
      <c r="Q179" s="22">
        <v>0.18</v>
      </c>
      <c r="R179" s="22" t="s">
        <v>27</v>
      </c>
      <c r="S179" s="38">
        <f t="shared" si="4"/>
        <v>0</v>
      </c>
      <c r="T179" s="38">
        <f t="shared" si="5"/>
        <v>0</v>
      </c>
    </row>
    <row r="180" spans="1:20" ht="12.75">
      <c r="A180" s="22"/>
      <c r="B180" s="22"/>
      <c r="C180" s="22"/>
      <c r="D180" s="26" t="s">
        <v>926</v>
      </c>
      <c r="E180" s="22" t="s">
        <v>1275</v>
      </c>
      <c r="F180" s="22" t="s">
        <v>1274</v>
      </c>
      <c r="G180" s="22" t="s">
        <v>927</v>
      </c>
      <c r="H180" s="22" t="s">
        <v>928</v>
      </c>
      <c r="I180" s="22" t="s">
        <v>74</v>
      </c>
      <c r="J180" s="22" t="s">
        <v>25</v>
      </c>
      <c r="K180" s="22" t="s">
        <v>45</v>
      </c>
      <c r="L180" s="22" t="s">
        <v>46</v>
      </c>
      <c r="M180" s="22">
        <v>61</v>
      </c>
      <c r="N180" s="59"/>
      <c r="O180" s="59"/>
      <c r="P180" s="22">
        <v>2</v>
      </c>
      <c r="Q180" s="22">
        <v>0.18</v>
      </c>
      <c r="R180" s="22" t="s">
        <v>27</v>
      </c>
      <c r="S180" s="38">
        <f t="shared" si="4"/>
        <v>0</v>
      </c>
      <c r="T180" s="38">
        <f t="shared" si="5"/>
        <v>0</v>
      </c>
    </row>
    <row r="181" spans="1:20" ht="12.75">
      <c r="A181" s="22"/>
      <c r="B181" s="22"/>
      <c r="C181" s="22"/>
      <c r="D181" s="26" t="s">
        <v>929</v>
      </c>
      <c r="E181" s="22" t="s">
        <v>1275</v>
      </c>
      <c r="F181" s="22" t="s">
        <v>1274</v>
      </c>
      <c r="G181" s="22" t="s">
        <v>930</v>
      </c>
      <c r="H181" s="22" t="s">
        <v>931</v>
      </c>
      <c r="I181" s="22" t="s">
        <v>295</v>
      </c>
      <c r="J181" s="22" t="s">
        <v>25</v>
      </c>
      <c r="K181" s="22" t="s">
        <v>45</v>
      </c>
      <c r="L181" s="22" t="s">
        <v>46</v>
      </c>
      <c r="M181" s="22">
        <v>30.5</v>
      </c>
      <c r="N181" s="59"/>
      <c r="O181" s="59"/>
      <c r="P181" s="22">
        <v>4</v>
      </c>
      <c r="Q181" s="22">
        <v>0.18</v>
      </c>
      <c r="R181" s="22" t="s">
        <v>27</v>
      </c>
      <c r="S181" s="38">
        <f t="shared" si="4"/>
        <v>0</v>
      </c>
      <c r="T181" s="38">
        <f t="shared" si="5"/>
        <v>0</v>
      </c>
    </row>
    <row r="182" spans="1:20" ht="12.75">
      <c r="A182" s="22"/>
      <c r="B182" s="22"/>
      <c r="C182" s="22"/>
      <c r="D182" s="26" t="s">
        <v>932</v>
      </c>
      <c r="E182" s="22" t="s">
        <v>1275</v>
      </c>
      <c r="F182" s="22" t="s">
        <v>1274</v>
      </c>
      <c r="G182" s="22" t="s">
        <v>933</v>
      </c>
      <c r="H182" s="22" t="s">
        <v>934</v>
      </c>
      <c r="I182" s="22" t="s">
        <v>295</v>
      </c>
      <c r="J182" s="22" t="s">
        <v>25</v>
      </c>
      <c r="K182" s="22" t="s">
        <v>45</v>
      </c>
      <c r="L182" s="22" t="s">
        <v>46</v>
      </c>
      <c r="M182" s="22">
        <v>30.5</v>
      </c>
      <c r="N182" s="59"/>
      <c r="O182" s="59"/>
      <c r="P182" s="22">
        <v>4</v>
      </c>
      <c r="Q182" s="22">
        <v>0.18</v>
      </c>
      <c r="R182" s="22" t="s">
        <v>27</v>
      </c>
      <c r="S182" s="38">
        <f t="shared" si="4"/>
        <v>0</v>
      </c>
      <c r="T182" s="38">
        <f t="shared" si="5"/>
        <v>0</v>
      </c>
    </row>
    <row r="183" spans="1:20" ht="12.75">
      <c r="A183" s="22"/>
      <c r="B183" s="22"/>
      <c r="C183" s="22"/>
      <c r="D183" s="26" t="s">
        <v>935</v>
      </c>
      <c r="E183" s="22" t="s">
        <v>1275</v>
      </c>
      <c r="F183" s="22" t="s">
        <v>1274</v>
      </c>
      <c r="G183" s="22" t="s">
        <v>936</v>
      </c>
      <c r="H183" s="22" t="s">
        <v>937</v>
      </c>
      <c r="I183" s="22" t="s">
        <v>295</v>
      </c>
      <c r="J183" s="22" t="s">
        <v>25</v>
      </c>
      <c r="K183" s="22" t="s">
        <v>45</v>
      </c>
      <c r="L183" s="22" t="s">
        <v>46</v>
      </c>
      <c r="M183" s="22">
        <v>30.5</v>
      </c>
      <c r="N183" s="59"/>
      <c r="O183" s="59"/>
      <c r="P183" s="22">
        <v>4</v>
      </c>
      <c r="Q183" s="22">
        <v>0.18</v>
      </c>
      <c r="R183" s="22" t="s">
        <v>27</v>
      </c>
      <c r="S183" s="38">
        <f t="shared" si="4"/>
        <v>0</v>
      </c>
      <c r="T183" s="38">
        <f t="shared" si="5"/>
        <v>0</v>
      </c>
    </row>
    <row r="184" spans="1:20" ht="12.75">
      <c r="A184" s="22"/>
      <c r="B184" s="22"/>
      <c r="C184" s="22"/>
      <c r="D184" s="26" t="s">
        <v>938</v>
      </c>
      <c r="E184" s="22" t="s">
        <v>1275</v>
      </c>
      <c r="F184" s="22" t="s">
        <v>1274</v>
      </c>
      <c r="G184" s="22" t="s">
        <v>939</v>
      </c>
      <c r="H184" s="22" t="s">
        <v>940</v>
      </c>
      <c r="I184" s="22" t="s">
        <v>295</v>
      </c>
      <c r="J184" s="22" t="s">
        <v>25</v>
      </c>
      <c r="K184" s="22" t="s">
        <v>45</v>
      </c>
      <c r="L184" s="22" t="s">
        <v>46</v>
      </c>
      <c r="M184" s="22">
        <v>30.5</v>
      </c>
      <c r="N184" s="59"/>
      <c r="O184" s="59"/>
      <c r="P184" s="22">
        <v>4</v>
      </c>
      <c r="Q184" s="22">
        <v>0.18</v>
      </c>
      <c r="R184" s="22" t="s">
        <v>27</v>
      </c>
      <c r="S184" s="38">
        <f t="shared" si="4"/>
        <v>0</v>
      </c>
      <c r="T184" s="38">
        <f t="shared" si="5"/>
        <v>0</v>
      </c>
    </row>
    <row r="185" spans="1:20" ht="12.75">
      <c r="A185" s="22"/>
      <c r="B185" s="22"/>
      <c r="C185" s="22"/>
      <c r="D185" s="26" t="s">
        <v>941</v>
      </c>
      <c r="E185" s="22" t="s">
        <v>1275</v>
      </c>
      <c r="F185" s="22" t="s">
        <v>1274</v>
      </c>
      <c r="G185" s="22" t="s">
        <v>942</v>
      </c>
      <c r="H185" s="22" t="s">
        <v>943</v>
      </c>
      <c r="I185" s="22" t="s">
        <v>295</v>
      </c>
      <c r="J185" s="22" t="s">
        <v>25</v>
      </c>
      <c r="K185" s="22" t="s">
        <v>45</v>
      </c>
      <c r="L185" s="22" t="s">
        <v>46</v>
      </c>
      <c r="M185" s="22">
        <v>30.5</v>
      </c>
      <c r="N185" s="59"/>
      <c r="O185" s="59"/>
      <c r="P185" s="22">
        <v>4</v>
      </c>
      <c r="Q185" s="22">
        <v>0.18</v>
      </c>
      <c r="R185" s="22" t="s">
        <v>27</v>
      </c>
      <c r="S185" s="38">
        <f t="shared" si="4"/>
        <v>0</v>
      </c>
      <c r="T185" s="38">
        <f t="shared" si="5"/>
        <v>0</v>
      </c>
    </row>
    <row r="186" spans="1:20" ht="12.75">
      <c r="A186" s="22"/>
      <c r="B186" s="22"/>
      <c r="C186" s="22"/>
      <c r="D186" s="26" t="s">
        <v>944</v>
      </c>
      <c r="E186" s="22" t="s">
        <v>1275</v>
      </c>
      <c r="F186" s="22" t="s">
        <v>1274</v>
      </c>
      <c r="G186" s="22" t="s">
        <v>945</v>
      </c>
      <c r="H186" s="22" t="s">
        <v>946</v>
      </c>
      <c r="I186" s="22" t="s">
        <v>299</v>
      </c>
      <c r="J186" s="22" t="s">
        <v>25</v>
      </c>
      <c r="K186" s="22" t="s">
        <v>45</v>
      </c>
      <c r="L186" s="22" t="s">
        <v>46</v>
      </c>
      <c r="M186" s="22">
        <v>30.5</v>
      </c>
      <c r="N186" s="59"/>
      <c r="O186" s="59"/>
      <c r="P186" s="22">
        <v>4</v>
      </c>
      <c r="Q186" s="22">
        <v>0.18</v>
      </c>
      <c r="R186" s="22" t="s">
        <v>27</v>
      </c>
      <c r="S186" s="38">
        <f t="shared" si="4"/>
        <v>0</v>
      </c>
      <c r="T186" s="38">
        <f t="shared" si="5"/>
        <v>0</v>
      </c>
    </row>
    <row r="187" spans="1:20" ht="12.75">
      <c r="A187" s="22"/>
      <c r="B187" s="22"/>
      <c r="C187" s="22"/>
      <c r="D187" s="26" t="s">
        <v>947</v>
      </c>
      <c r="E187" s="22" t="s">
        <v>1275</v>
      </c>
      <c r="F187" s="22" t="s">
        <v>1274</v>
      </c>
      <c r="G187" s="22" t="s">
        <v>948</v>
      </c>
      <c r="H187" s="22" t="s">
        <v>949</v>
      </c>
      <c r="I187" s="22" t="s">
        <v>74</v>
      </c>
      <c r="J187" s="22" t="s">
        <v>25</v>
      </c>
      <c r="K187" s="22" t="s">
        <v>45</v>
      </c>
      <c r="L187" s="22" t="s">
        <v>46</v>
      </c>
      <c r="M187" s="22">
        <v>61</v>
      </c>
      <c r="N187" s="59"/>
      <c r="O187" s="59"/>
      <c r="P187" s="22">
        <v>2</v>
      </c>
      <c r="Q187" s="22">
        <v>0.18</v>
      </c>
      <c r="R187" s="22" t="s">
        <v>27</v>
      </c>
      <c r="S187" s="38">
        <f t="shared" si="4"/>
        <v>0</v>
      </c>
      <c r="T187" s="38">
        <f t="shared" si="5"/>
        <v>0</v>
      </c>
    </row>
    <row r="188" spans="1:20" ht="12.75">
      <c r="A188" s="22"/>
      <c r="B188" s="22"/>
      <c r="C188" s="22"/>
      <c r="D188" s="26" t="s">
        <v>950</v>
      </c>
      <c r="E188" s="22" t="s">
        <v>1275</v>
      </c>
      <c r="F188" s="22" t="s">
        <v>1274</v>
      </c>
      <c r="G188" s="22" t="s">
        <v>951</v>
      </c>
      <c r="H188" s="22" t="s">
        <v>952</v>
      </c>
      <c r="I188" s="22" t="s">
        <v>74</v>
      </c>
      <c r="J188" s="22" t="s">
        <v>25</v>
      </c>
      <c r="K188" s="22" t="s">
        <v>45</v>
      </c>
      <c r="L188" s="22" t="s">
        <v>46</v>
      </c>
      <c r="M188" s="22">
        <v>61</v>
      </c>
      <c r="N188" s="59"/>
      <c r="O188" s="59"/>
      <c r="P188" s="22">
        <v>2</v>
      </c>
      <c r="Q188" s="22">
        <v>0.18</v>
      </c>
      <c r="R188" s="22" t="s">
        <v>27</v>
      </c>
      <c r="S188" s="38">
        <f t="shared" si="4"/>
        <v>0</v>
      </c>
      <c r="T188" s="38">
        <f t="shared" si="5"/>
        <v>0</v>
      </c>
    </row>
    <row r="189" spans="1:20" ht="12.75">
      <c r="A189" s="22"/>
      <c r="B189" s="22"/>
      <c r="C189" s="22"/>
      <c r="D189" s="26" t="s">
        <v>953</v>
      </c>
      <c r="E189" s="22" t="s">
        <v>1275</v>
      </c>
      <c r="F189" s="22" t="s">
        <v>1274</v>
      </c>
      <c r="G189" s="22" t="s">
        <v>954</v>
      </c>
      <c r="H189" s="22" t="s">
        <v>955</v>
      </c>
      <c r="I189" s="22" t="s">
        <v>295</v>
      </c>
      <c r="J189" s="22" t="s">
        <v>25</v>
      </c>
      <c r="K189" s="22" t="s">
        <v>45</v>
      </c>
      <c r="L189" s="22" t="s">
        <v>46</v>
      </c>
      <c r="M189" s="22">
        <v>30.5</v>
      </c>
      <c r="N189" s="59"/>
      <c r="O189" s="59"/>
      <c r="P189" s="22">
        <v>4</v>
      </c>
      <c r="Q189" s="22">
        <v>0.18</v>
      </c>
      <c r="R189" s="22" t="s">
        <v>27</v>
      </c>
      <c r="S189" s="38">
        <f t="shared" si="4"/>
        <v>0</v>
      </c>
      <c r="T189" s="38">
        <f t="shared" si="5"/>
        <v>0</v>
      </c>
    </row>
    <row r="190" spans="1:20" ht="12.75">
      <c r="A190" s="22"/>
      <c r="B190" s="22"/>
      <c r="C190" s="22"/>
      <c r="D190" s="26" t="s">
        <v>956</v>
      </c>
      <c r="E190" s="22" t="s">
        <v>1275</v>
      </c>
      <c r="F190" s="22" t="s">
        <v>1274</v>
      </c>
      <c r="G190" s="22" t="s">
        <v>957</v>
      </c>
      <c r="H190" s="22" t="s">
        <v>958</v>
      </c>
      <c r="I190" s="22" t="s">
        <v>295</v>
      </c>
      <c r="J190" s="22" t="s">
        <v>25</v>
      </c>
      <c r="K190" s="22" t="s">
        <v>45</v>
      </c>
      <c r="L190" s="22" t="s">
        <v>46</v>
      </c>
      <c r="M190" s="22">
        <v>30.5</v>
      </c>
      <c r="N190" s="59"/>
      <c r="O190" s="59"/>
      <c r="P190" s="22">
        <v>4</v>
      </c>
      <c r="Q190" s="22">
        <v>0.18</v>
      </c>
      <c r="R190" s="22" t="s">
        <v>27</v>
      </c>
      <c r="S190" s="38">
        <f t="shared" si="4"/>
        <v>0</v>
      </c>
      <c r="T190" s="38">
        <f t="shared" si="5"/>
        <v>0</v>
      </c>
    </row>
    <row r="191" spans="1:20" ht="12.75">
      <c r="A191" s="22"/>
      <c r="B191" s="22"/>
      <c r="C191" s="22"/>
      <c r="D191" s="26" t="s">
        <v>959</v>
      </c>
      <c r="E191" s="22" t="s">
        <v>1275</v>
      </c>
      <c r="F191" s="22" t="s">
        <v>1274</v>
      </c>
      <c r="G191" s="22" t="s">
        <v>960</v>
      </c>
      <c r="H191" s="22" t="s">
        <v>961</v>
      </c>
      <c r="I191" s="22" t="s">
        <v>295</v>
      </c>
      <c r="J191" s="22" t="s">
        <v>25</v>
      </c>
      <c r="K191" s="22" t="s">
        <v>45</v>
      </c>
      <c r="L191" s="22" t="s">
        <v>46</v>
      </c>
      <c r="M191" s="22">
        <v>30.5</v>
      </c>
      <c r="N191" s="59"/>
      <c r="O191" s="59"/>
      <c r="P191" s="22">
        <v>4</v>
      </c>
      <c r="Q191" s="22">
        <v>0.18</v>
      </c>
      <c r="R191" s="22" t="s">
        <v>27</v>
      </c>
      <c r="S191" s="38">
        <f t="shared" si="4"/>
        <v>0</v>
      </c>
      <c r="T191" s="38">
        <f t="shared" si="5"/>
        <v>0</v>
      </c>
    </row>
    <row r="192" spans="1:20" ht="12.75">
      <c r="A192" s="22"/>
      <c r="B192" s="22"/>
      <c r="C192" s="22"/>
      <c r="D192" s="26" t="s">
        <v>962</v>
      </c>
      <c r="E192" s="22" t="s">
        <v>1275</v>
      </c>
      <c r="F192" s="22" t="s">
        <v>1274</v>
      </c>
      <c r="G192" s="22" t="s">
        <v>963</v>
      </c>
      <c r="H192" s="22" t="s">
        <v>964</v>
      </c>
      <c r="I192" s="22" t="s">
        <v>295</v>
      </c>
      <c r="J192" s="22" t="s">
        <v>25</v>
      </c>
      <c r="K192" s="22" t="s">
        <v>45</v>
      </c>
      <c r="L192" s="22" t="s">
        <v>46</v>
      </c>
      <c r="M192" s="22">
        <v>30.5</v>
      </c>
      <c r="N192" s="59"/>
      <c r="O192" s="59"/>
      <c r="P192" s="22">
        <v>4</v>
      </c>
      <c r="Q192" s="22">
        <v>0.18</v>
      </c>
      <c r="R192" s="22" t="s">
        <v>27</v>
      </c>
      <c r="S192" s="38">
        <f t="shared" si="4"/>
        <v>0</v>
      </c>
      <c r="T192" s="38">
        <f t="shared" si="5"/>
        <v>0</v>
      </c>
    </row>
    <row r="193" spans="1:20" ht="12.75">
      <c r="A193" s="22"/>
      <c r="B193" s="22"/>
      <c r="C193" s="22"/>
      <c r="D193" s="26" t="s">
        <v>965</v>
      </c>
      <c r="E193" s="22" t="s">
        <v>1275</v>
      </c>
      <c r="F193" s="22" t="s">
        <v>1274</v>
      </c>
      <c r="G193" s="22" t="s">
        <v>966</v>
      </c>
      <c r="H193" s="22" t="s">
        <v>967</v>
      </c>
      <c r="I193" s="22" t="s">
        <v>74</v>
      </c>
      <c r="J193" s="22" t="s">
        <v>25</v>
      </c>
      <c r="K193" s="22" t="s">
        <v>45</v>
      </c>
      <c r="L193" s="22" t="s">
        <v>46</v>
      </c>
      <c r="M193" s="22">
        <v>61</v>
      </c>
      <c r="N193" s="59"/>
      <c r="O193" s="59"/>
      <c r="P193" s="22">
        <v>2</v>
      </c>
      <c r="Q193" s="22">
        <v>0.18</v>
      </c>
      <c r="R193" s="22" t="s">
        <v>27</v>
      </c>
      <c r="S193" s="38">
        <f t="shared" si="4"/>
        <v>0</v>
      </c>
      <c r="T193" s="38">
        <f t="shared" si="5"/>
        <v>0</v>
      </c>
    </row>
    <row r="194" spans="1:20" ht="12.75">
      <c r="A194" s="22"/>
      <c r="B194" s="22"/>
      <c r="C194" s="22"/>
      <c r="D194" s="26" t="s">
        <v>968</v>
      </c>
      <c r="E194" s="22" t="s">
        <v>1275</v>
      </c>
      <c r="F194" s="22" t="s">
        <v>1274</v>
      </c>
      <c r="G194" s="22" t="s">
        <v>969</v>
      </c>
      <c r="H194" s="22" t="s">
        <v>970</v>
      </c>
      <c r="I194" s="22" t="s">
        <v>295</v>
      </c>
      <c r="J194" s="22" t="s">
        <v>25</v>
      </c>
      <c r="K194" s="22" t="s">
        <v>45</v>
      </c>
      <c r="L194" s="22" t="s">
        <v>46</v>
      </c>
      <c r="M194" s="22">
        <v>30.5</v>
      </c>
      <c r="N194" s="59"/>
      <c r="O194" s="59"/>
      <c r="P194" s="22">
        <v>4</v>
      </c>
      <c r="Q194" s="22">
        <v>0.18</v>
      </c>
      <c r="R194" s="22" t="s">
        <v>27</v>
      </c>
      <c r="S194" s="38">
        <f t="shared" si="4"/>
        <v>0</v>
      </c>
      <c r="T194" s="38">
        <f t="shared" si="5"/>
        <v>0</v>
      </c>
    </row>
    <row r="195" spans="1:20" ht="12.75">
      <c r="A195" s="22"/>
      <c r="B195" s="22"/>
      <c r="C195" s="22"/>
      <c r="D195" s="26" t="s">
        <v>971</v>
      </c>
      <c r="E195" s="22" t="s">
        <v>1275</v>
      </c>
      <c r="F195" s="22" t="s">
        <v>1274</v>
      </c>
      <c r="G195" s="22" t="s">
        <v>972</v>
      </c>
      <c r="H195" s="22" t="s">
        <v>973</v>
      </c>
      <c r="I195" s="22" t="s">
        <v>295</v>
      </c>
      <c r="J195" s="22" t="s">
        <v>25</v>
      </c>
      <c r="K195" s="22" t="s">
        <v>45</v>
      </c>
      <c r="L195" s="22" t="s">
        <v>46</v>
      </c>
      <c r="M195" s="22">
        <v>30.5</v>
      </c>
      <c r="N195" s="59"/>
      <c r="O195" s="59"/>
      <c r="P195" s="22">
        <v>4</v>
      </c>
      <c r="Q195" s="22">
        <v>0.18</v>
      </c>
      <c r="R195" s="22" t="s">
        <v>27</v>
      </c>
      <c r="S195" s="38">
        <f t="shared" si="4"/>
        <v>0</v>
      </c>
      <c r="T195" s="38">
        <f t="shared" si="5"/>
        <v>0</v>
      </c>
    </row>
    <row r="196" spans="1:20" ht="12.75">
      <c r="A196" s="22"/>
      <c r="B196" s="22"/>
      <c r="C196" s="22"/>
      <c r="D196" s="26" t="s">
        <v>974</v>
      </c>
      <c r="E196" s="22" t="s">
        <v>1275</v>
      </c>
      <c r="F196" s="22" t="s">
        <v>1274</v>
      </c>
      <c r="G196" s="22" t="s">
        <v>975</v>
      </c>
      <c r="H196" s="22" t="s">
        <v>976</v>
      </c>
      <c r="I196" s="22" t="s">
        <v>295</v>
      </c>
      <c r="J196" s="22" t="s">
        <v>25</v>
      </c>
      <c r="K196" s="22" t="s">
        <v>45</v>
      </c>
      <c r="L196" s="22" t="s">
        <v>46</v>
      </c>
      <c r="M196" s="22">
        <v>30.5</v>
      </c>
      <c r="N196" s="59"/>
      <c r="O196" s="59"/>
      <c r="P196" s="22">
        <v>4</v>
      </c>
      <c r="Q196" s="22">
        <v>0.18</v>
      </c>
      <c r="R196" s="22" t="s">
        <v>27</v>
      </c>
      <c r="S196" s="38">
        <f t="shared" si="4"/>
        <v>0</v>
      </c>
      <c r="T196" s="38">
        <f t="shared" si="5"/>
        <v>0</v>
      </c>
    </row>
    <row r="197" spans="1:20" ht="12.75">
      <c r="A197" s="22"/>
      <c r="B197" s="22"/>
      <c r="C197" s="22"/>
      <c r="D197" s="26" t="s">
        <v>977</v>
      </c>
      <c r="E197" s="22" t="s">
        <v>1275</v>
      </c>
      <c r="F197" s="22" t="s">
        <v>1274</v>
      </c>
      <c r="G197" s="22" t="s">
        <v>978</v>
      </c>
      <c r="H197" s="22" t="s">
        <v>979</v>
      </c>
      <c r="I197" s="22" t="s">
        <v>74</v>
      </c>
      <c r="J197" s="22" t="s">
        <v>25</v>
      </c>
      <c r="K197" s="22" t="s">
        <v>45</v>
      </c>
      <c r="L197" s="22" t="s">
        <v>46</v>
      </c>
      <c r="M197" s="22">
        <v>61</v>
      </c>
      <c r="N197" s="59"/>
      <c r="O197" s="59"/>
      <c r="P197" s="22">
        <v>2</v>
      </c>
      <c r="Q197" s="22">
        <v>0.18</v>
      </c>
      <c r="R197" s="22" t="s">
        <v>27</v>
      </c>
      <c r="S197" s="38">
        <f t="shared" si="4"/>
        <v>0</v>
      </c>
      <c r="T197" s="38">
        <f t="shared" si="5"/>
        <v>0</v>
      </c>
    </row>
    <row r="198" spans="1:20" ht="12.75">
      <c r="A198" s="22"/>
      <c r="B198" s="22"/>
      <c r="C198" s="22"/>
      <c r="D198" s="26">
        <v>75347096929</v>
      </c>
      <c r="E198" s="22" t="s">
        <v>1275</v>
      </c>
      <c r="F198" s="22" t="s">
        <v>1274</v>
      </c>
      <c r="G198" s="22" t="s">
        <v>980</v>
      </c>
      <c r="H198" s="22" t="s">
        <v>981</v>
      </c>
      <c r="I198" s="22" t="s">
        <v>295</v>
      </c>
      <c r="J198" s="22" t="s">
        <v>25</v>
      </c>
      <c r="K198" s="22" t="s">
        <v>45</v>
      </c>
      <c r="L198" s="22" t="s">
        <v>46</v>
      </c>
      <c r="M198" s="22">
        <v>30.5</v>
      </c>
      <c r="N198" s="59"/>
      <c r="O198" s="59"/>
      <c r="P198" s="22">
        <v>4</v>
      </c>
      <c r="Q198" s="22">
        <v>0.18</v>
      </c>
      <c r="R198" s="22" t="s">
        <v>27</v>
      </c>
      <c r="S198" s="38">
        <f aca="true" t="shared" si="6" ref="S198:S215">B198*M198</f>
        <v>0</v>
      </c>
      <c r="T198" s="38">
        <f aca="true" t="shared" si="7" ref="T198:T215">O198*B198*(1+Q198)</f>
        <v>0</v>
      </c>
    </row>
    <row r="199" spans="1:20" ht="12.75">
      <c r="A199" s="22"/>
      <c r="B199" s="22"/>
      <c r="C199" s="22"/>
      <c r="D199" s="26" t="s">
        <v>982</v>
      </c>
      <c r="E199" s="22" t="s">
        <v>1275</v>
      </c>
      <c r="F199" s="22" t="s">
        <v>1274</v>
      </c>
      <c r="G199" s="22" t="s">
        <v>983</v>
      </c>
      <c r="H199" s="22" t="s">
        <v>984</v>
      </c>
      <c r="I199" s="22" t="s">
        <v>74</v>
      </c>
      <c r="J199" s="22" t="s">
        <v>25</v>
      </c>
      <c r="K199" s="22" t="s">
        <v>45</v>
      </c>
      <c r="L199" s="22" t="s">
        <v>46</v>
      </c>
      <c r="M199" s="22">
        <v>61</v>
      </c>
      <c r="N199" s="59"/>
      <c r="O199" s="59"/>
      <c r="P199" s="22">
        <v>2</v>
      </c>
      <c r="Q199" s="22">
        <v>0.18</v>
      </c>
      <c r="R199" s="22" t="s">
        <v>27</v>
      </c>
      <c r="S199" s="38">
        <f t="shared" si="6"/>
        <v>0</v>
      </c>
      <c r="T199" s="38">
        <f t="shared" si="7"/>
        <v>0</v>
      </c>
    </row>
    <row r="200" spans="1:20" ht="12.75">
      <c r="A200" s="22"/>
      <c r="B200" s="22"/>
      <c r="C200" s="22"/>
      <c r="D200" s="26" t="s">
        <v>985</v>
      </c>
      <c r="E200" s="22" t="s">
        <v>1275</v>
      </c>
      <c r="F200" s="22" t="s">
        <v>1274</v>
      </c>
      <c r="G200" s="22" t="s">
        <v>986</v>
      </c>
      <c r="H200" s="22" t="s">
        <v>987</v>
      </c>
      <c r="I200" s="22" t="s">
        <v>295</v>
      </c>
      <c r="J200" s="22" t="s">
        <v>25</v>
      </c>
      <c r="K200" s="22" t="s">
        <v>45</v>
      </c>
      <c r="L200" s="22" t="s">
        <v>46</v>
      </c>
      <c r="M200" s="22">
        <v>30.5</v>
      </c>
      <c r="N200" s="59"/>
      <c r="O200" s="59"/>
      <c r="P200" s="22">
        <v>4</v>
      </c>
      <c r="Q200" s="22">
        <v>0.18</v>
      </c>
      <c r="R200" s="22" t="s">
        <v>27</v>
      </c>
      <c r="S200" s="38">
        <f t="shared" si="6"/>
        <v>0</v>
      </c>
      <c r="T200" s="38">
        <f t="shared" si="7"/>
        <v>0</v>
      </c>
    </row>
    <row r="201" spans="1:20" ht="12.75">
      <c r="A201" s="22"/>
      <c r="B201" s="22"/>
      <c r="C201" s="22"/>
      <c r="D201" s="26" t="s">
        <v>988</v>
      </c>
      <c r="E201" s="22" t="s">
        <v>1275</v>
      </c>
      <c r="F201" s="22" t="s">
        <v>1274</v>
      </c>
      <c r="G201" s="22" t="s">
        <v>989</v>
      </c>
      <c r="H201" s="22" t="s">
        <v>990</v>
      </c>
      <c r="I201" s="22" t="s">
        <v>295</v>
      </c>
      <c r="J201" s="22" t="s">
        <v>25</v>
      </c>
      <c r="K201" s="22" t="s">
        <v>45</v>
      </c>
      <c r="L201" s="22" t="s">
        <v>46</v>
      </c>
      <c r="M201" s="22">
        <v>30.5</v>
      </c>
      <c r="N201" s="59"/>
      <c r="O201" s="59"/>
      <c r="P201" s="22">
        <v>4</v>
      </c>
      <c r="Q201" s="22">
        <v>0.18</v>
      </c>
      <c r="R201" s="22" t="s">
        <v>27</v>
      </c>
      <c r="S201" s="38">
        <f t="shared" si="6"/>
        <v>0</v>
      </c>
      <c r="T201" s="38">
        <f t="shared" si="7"/>
        <v>0</v>
      </c>
    </row>
    <row r="202" spans="1:20" ht="12.75">
      <c r="A202" s="22"/>
      <c r="B202" s="22"/>
      <c r="C202" s="22"/>
      <c r="D202" s="26" t="s">
        <v>991</v>
      </c>
      <c r="E202" s="22" t="s">
        <v>1275</v>
      </c>
      <c r="F202" s="22" t="s">
        <v>1274</v>
      </c>
      <c r="G202" s="22" t="s">
        <v>992</v>
      </c>
      <c r="H202" s="22" t="s">
        <v>993</v>
      </c>
      <c r="I202" s="22" t="s">
        <v>74</v>
      </c>
      <c r="J202" s="22" t="s">
        <v>25</v>
      </c>
      <c r="K202" s="22" t="s">
        <v>45</v>
      </c>
      <c r="L202" s="22" t="s">
        <v>46</v>
      </c>
      <c r="M202" s="22">
        <v>61</v>
      </c>
      <c r="N202" s="59"/>
      <c r="O202" s="59"/>
      <c r="P202" s="22">
        <v>2</v>
      </c>
      <c r="Q202" s="22">
        <v>0.18</v>
      </c>
      <c r="R202" s="22" t="s">
        <v>27</v>
      </c>
      <c r="S202" s="38">
        <f t="shared" si="6"/>
        <v>0</v>
      </c>
      <c r="T202" s="38">
        <f t="shared" si="7"/>
        <v>0</v>
      </c>
    </row>
    <row r="203" spans="1:20" ht="12.75">
      <c r="A203" s="22"/>
      <c r="B203" s="22"/>
      <c r="C203" s="22"/>
      <c r="D203" s="26" t="s">
        <v>994</v>
      </c>
      <c r="E203" s="22" t="s">
        <v>1275</v>
      </c>
      <c r="F203" s="22" t="s">
        <v>1274</v>
      </c>
      <c r="G203" s="22" t="s">
        <v>995</v>
      </c>
      <c r="H203" s="22" t="s">
        <v>996</v>
      </c>
      <c r="I203" s="22" t="s">
        <v>295</v>
      </c>
      <c r="J203" s="22" t="s">
        <v>25</v>
      </c>
      <c r="K203" s="22" t="s">
        <v>45</v>
      </c>
      <c r="L203" s="22" t="s">
        <v>46</v>
      </c>
      <c r="M203" s="22">
        <v>30.5</v>
      </c>
      <c r="N203" s="59"/>
      <c r="O203" s="59"/>
      <c r="P203" s="22">
        <v>4</v>
      </c>
      <c r="Q203" s="22">
        <v>0.18</v>
      </c>
      <c r="R203" s="22" t="s">
        <v>27</v>
      </c>
      <c r="S203" s="38">
        <f t="shared" si="6"/>
        <v>0</v>
      </c>
      <c r="T203" s="38">
        <f t="shared" si="7"/>
        <v>0</v>
      </c>
    </row>
    <row r="204" spans="1:20" ht="12.75">
      <c r="A204" s="22"/>
      <c r="B204" s="22"/>
      <c r="C204" s="22"/>
      <c r="D204" s="26" t="s">
        <v>997</v>
      </c>
      <c r="E204" s="22" t="s">
        <v>1275</v>
      </c>
      <c r="F204" s="22" t="s">
        <v>1274</v>
      </c>
      <c r="G204" s="22" t="s">
        <v>998</v>
      </c>
      <c r="H204" s="22" t="s">
        <v>999</v>
      </c>
      <c r="I204" s="22" t="s">
        <v>295</v>
      </c>
      <c r="J204" s="22" t="s">
        <v>25</v>
      </c>
      <c r="K204" s="22" t="s">
        <v>45</v>
      </c>
      <c r="L204" s="22" t="s">
        <v>46</v>
      </c>
      <c r="M204" s="22">
        <v>30.5</v>
      </c>
      <c r="N204" s="59"/>
      <c r="O204" s="59"/>
      <c r="P204" s="22">
        <v>4</v>
      </c>
      <c r="Q204" s="22">
        <v>0.18</v>
      </c>
      <c r="R204" s="22" t="s">
        <v>27</v>
      </c>
      <c r="S204" s="38">
        <f t="shared" si="6"/>
        <v>0</v>
      </c>
      <c r="T204" s="38">
        <f t="shared" si="7"/>
        <v>0</v>
      </c>
    </row>
    <row r="205" spans="1:20" ht="12.75">
      <c r="A205" s="22"/>
      <c r="B205" s="22"/>
      <c r="C205" s="22"/>
      <c r="D205" s="26" t="s">
        <v>1000</v>
      </c>
      <c r="E205" s="22" t="s">
        <v>1275</v>
      </c>
      <c r="F205" s="22" t="s">
        <v>1274</v>
      </c>
      <c r="G205" s="22" t="s">
        <v>1001</v>
      </c>
      <c r="H205" s="22" t="s">
        <v>1002</v>
      </c>
      <c r="I205" s="22" t="s">
        <v>295</v>
      </c>
      <c r="J205" s="22" t="s">
        <v>25</v>
      </c>
      <c r="K205" s="22" t="s">
        <v>45</v>
      </c>
      <c r="L205" s="22" t="s">
        <v>46</v>
      </c>
      <c r="M205" s="22">
        <v>30.5</v>
      </c>
      <c r="N205" s="59"/>
      <c r="O205" s="59"/>
      <c r="P205" s="22">
        <v>4</v>
      </c>
      <c r="Q205" s="22">
        <v>0.18</v>
      </c>
      <c r="R205" s="22" t="s">
        <v>27</v>
      </c>
      <c r="S205" s="38">
        <f t="shared" si="6"/>
        <v>0</v>
      </c>
      <c r="T205" s="38">
        <f t="shared" si="7"/>
        <v>0</v>
      </c>
    </row>
    <row r="206" spans="1:20" ht="12.75">
      <c r="A206" s="22"/>
      <c r="B206" s="22"/>
      <c r="C206" s="22"/>
      <c r="D206" s="26" t="s">
        <v>1003</v>
      </c>
      <c r="E206" s="22" t="s">
        <v>1275</v>
      </c>
      <c r="F206" s="22" t="s">
        <v>1274</v>
      </c>
      <c r="G206" s="22" t="s">
        <v>1004</v>
      </c>
      <c r="H206" s="22" t="s">
        <v>1005</v>
      </c>
      <c r="I206" s="22" t="s">
        <v>74</v>
      </c>
      <c r="J206" s="22" t="s">
        <v>25</v>
      </c>
      <c r="K206" s="22" t="s">
        <v>45</v>
      </c>
      <c r="L206" s="22" t="s">
        <v>46</v>
      </c>
      <c r="M206" s="22">
        <v>61</v>
      </c>
      <c r="N206" s="59"/>
      <c r="O206" s="59"/>
      <c r="P206" s="22">
        <v>5</v>
      </c>
      <c r="Q206" s="22">
        <v>0.18</v>
      </c>
      <c r="R206" s="22" t="s">
        <v>27</v>
      </c>
      <c r="S206" s="38">
        <f t="shared" si="6"/>
        <v>0</v>
      </c>
      <c r="T206" s="38">
        <f t="shared" si="7"/>
        <v>0</v>
      </c>
    </row>
    <row r="207" spans="1:20" ht="12.75">
      <c r="A207" s="22"/>
      <c r="B207" s="22"/>
      <c r="C207" s="22"/>
      <c r="D207" s="26" t="s">
        <v>1006</v>
      </c>
      <c r="E207" s="22" t="s">
        <v>1275</v>
      </c>
      <c r="F207" s="22" t="s">
        <v>1274</v>
      </c>
      <c r="G207" s="22" t="s">
        <v>1007</v>
      </c>
      <c r="H207" s="22" t="s">
        <v>1008</v>
      </c>
      <c r="I207" s="22" t="s">
        <v>74</v>
      </c>
      <c r="J207" s="22" t="s">
        <v>25</v>
      </c>
      <c r="K207" s="22" t="s">
        <v>45</v>
      </c>
      <c r="L207" s="22" t="s">
        <v>46</v>
      </c>
      <c r="M207" s="22">
        <v>61</v>
      </c>
      <c r="N207" s="59"/>
      <c r="O207" s="59"/>
      <c r="P207" s="22">
        <v>5</v>
      </c>
      <c r="Q207" s="22">
        <v>0.18</v>
      </c>
      <c r="R207" s="22" t="s">
        <v>27</v>
      </c>
      <c r="S207" s="38">
        <f t="shared" si="6"/>
        <v>0</v>
      </c>
      <c r="T207" s="38">
        <f t="shared" si="7"/>
        <v>0</v>
      </c>
    </row>
    <row r="208" spans="1:20" ht="12.75">
      <c r="A208" s="22"/>
      <c r="B208" s="22"/>
      <c r="C208" s="22"/>
      <c r="D208" s="26" t="s">
        <v>1009</v>
      </c>
      <c r="E208" s="22" t="s">
        <v>1275</v>
      </c>
      <c r="F208" s="22" t="s">
        <v>1274</v>
      </c>
      <c r="G208" s="22" t="s">
        <v>1010</v>
      </c>
      <c r="H208" s="22" t="s">
        <v>1011</v>
      </c>
      <c r="I208" s="22" t="s">
        <v>74</v>
      </c>
      <c r="J208" s="22" t="s">
        <v>25</v>
      </c>
      <c r="K208" s="22" t="s">
        <v>45</v>
      </c>
      <c r="L208" s="22" t="s">
        <v>46</v>
      </c>
      <c r="M208" s="22">
        <v>61</v>
      </c>
      <c r="N208" s="59"/>
      <c r="O208" s="59"/>
      <c r="P208" s="22">
        <v>5</v>
      </c>
      <c r="Q208" s="22">
        <v>0.18</v>
      </c>
      <c r="R208" s="22" t="s">
        <v>27</v>
      </c>
      <c r="S208" s="38">
        <f t="shared" si="6"/>
        <v>0</v>
      </c>
      <c r="T208" s="38">
        <f t="shared" si="7"/>
        <v>0</v>
      </c>
    </row>
    <row r="209" spans="1:20" ht="12.75">
      <c r="A209" s="22"/>
      <c r="B209" s="22"/>
      <c r="C209" s="22"/>
      <c r="D209" s="26" t="s">
        <v>1015</v>
      </c>
      <c r="E209" s="22" t="s">
        <v>1275</v>
      </c>
      <c r="F209" s="22" t="s">
        <v>1274</v>
      </c>
      <c r="G209" s="22" t="s">
        <v>1016</v>
      </c>
      <c r="H209" s="22" t="s">
        <v>1017</v>
      </c>
      <c r="I209" s="22" t="s">
        <v>74</v>
      </c>
      <c r="J209" s="22" t="s">
        <v>25</v>
      </c>
      <c r="K209" s="22" t="s">
        <v>45</v>
      </c>
      <c r="L209" s="22" t="s">
        <v>46</v>
      </c>
      <c r="M209" s="22">
        <v>61</v>
      </c>
      <c r="N209" s="59"/>
      <c r="O209" s="59"/>
      <c r="P209" s="22">
        <v>5</v>
      </c>
      <c r="Q209" s="22">
        <v>0.18</v>
      </c>
      <c r="R209" s="22" t="s">
        <v>27</v>
      </c>
      <c r="S209" s="38">
        <f t="shared" si="6"/>
        <v>0</v>
      </c>
      <c r="T209" s="38">
        <f t="shared" si="7"/>
        <v>0</v>
      </c>
    </row>
    <row r="210" spans="1:20" ht="12.75">
      <c r="A210" s="22"/>
      <c r="B210" s="22"/>
      <c r="C210" s="22"/>
      <c r="D210" s="22">
        <v>75346847983</v>
      </c>
      <c r="E210" s="22" t="s">
        <v>1275</v>
      </c>
      <c r="F210" s="22" t="s">
        <v>1276</v>
      </c>
      <c r="G210" s="22" t="s">
        <v>1145</v>
      </c>
      <c r="H210" s="22" t="s">
        <v>1146</v>
      </c>
      <c r="I210" s="22" t="s">
        <v>1147</v>
      </c>
      <c r="J210" s="22" t="s">
        <v>25</v>
      </c>
      <c r="K210" s="22" t="s">
        <v>45</v>
      </c>
      <c r="L210" s="22" t="s">
        <v>46</v>
      </c>
      <c r="M210" s="22">
        <v>122</v>
      </c>
      <c r="N210" s="59"/>
      <c r="O210" s="59"/>
      <c r="P210" s="22">
        <v>1</v>
      </c>
      <c r="Q210" s="22">
        <v>0.18</v>
      </c>
      <c r="R210" s="22" t="s">
        <v>27</v>
      </c>
      <c r="S210" s="38">
        <f t="shared" si="6"/>
        <v>0</v>
      </c>
      <c r="T210" s="38">
        <f t="shared" si="7"/>
        <v>0</v>
      </c>
    </row>
    <row r="211" spans="1:20" ht="12.75">
      <c r="A211" s="22"/>
      <c r="B211" s="22"/>
      <c r="C211" s="22"/>
      <c r="D211" s="22">
        <v>75346725957</v>
      </c>
      <c r="E211" s="22" t="s">
        <v>1257</v>
      </c>
      <c r="F211" s="22" t="s">
        <v>1281</v>
      </c>
      <c r="G211" s="22" t="s">
        <v>1173</v>
      </c>
      <c r="H211" s="22" t="s">
        <v>1174</v>
      </c>
      <c r="I211" s="22" t="s">
        <v>1175</v>
      </c>
      <c r="J211" s="22" t="s">
        <v>25</v>
      </c>
      <c r="K211" s="22" t="s">
        <v>45</v>
      </c>
      <c r="L211" s="22" t="s">
        <v>46</v>
      </c>
      <c r="M211" s="22">
        <v>55.754000000000005</v>
      </c>
      <c r="N211" s="59"/>
      <c r="O211" s="59"/>
      <c r="P211" s="22">
        <v>2</v>
      </c>
      <c r="Q211" s="22">
        <v>0.18</v>
      </c>
      <c r="R211" s="22" t="s">
        <v>27</v>
      </c>
      <c r="S211" s="38">
        <f t="shared" si="6"/>
        <v>0</v>
      </c>
      <c r="T211" s="38">
        <f t="shared" si="7"/>
        <v>0</v>
      </c>
    </row>
    <row r="212" spans="1:20" ht="12.75">
      <c r="A212" s="22"/>
      <c r="B212" s="22"/>
      <c r="C212" s="22"/>
      <c r="D212" s="22" t="s">
        <v>1209</v>
      </c>
      <c r="E212" s="22" t="s">
        <v>1257</v>
      </c>
      <c r="F212" s="22" t="s">
        <v>1282</v>
      </c>
      <c r="G212" s="22" t="s">
        <v>1210</v>
      </c>
      <c r="H212" s="22" t="s">
        <v>1211</v>
      </c>
      <c r="I212" s="22" t="s">
        <v>1183</v>
      </c>
      <c r="J212" s="22" t="s">
        <v>25</v>
      </c>
      <c r="K212" s="22" t="s">
        <v>1184</v>
      </c>
      <c r="L212" s="22" t="s">
        <v>1185</v>
      </c>
      <c r="M212" s="22">
        <v>1</v>
      </c>
      <c r="N212" s="59"/>
      <c r="O212" s="59"/>
      <c r="P212" s="22">
        <v>12</v>
      </c>
      <c r="Q212" s="22">
        <v>0.18</v>
      </c>
      <c r="R212" s="22" t="s">
        <v>27</v>
      </c>
      <c r="S212" s="38">
        <f t="shared" si="6"/>
        <v>0</v>
      </c>
      <c r="T212" s="38">
        <f t="shared" si="7"/>
        <v>0</v>
      </c>
    </row>
    <row r="213" spans="1:20" ht="12.75">
      <c r="A213" s="22"/>
      <c r="B213" s="22"/>
      <c r="C213" s="22"/>
      <c r="D213" s="22">
        <v>75347064570</v>
      </c>
      <c r="E213" s="22" t="s">
        <v>1257</v>
      </c>
      <c r="F213" s="22" t="s">
        <v>1284</v>
      </c>
      <c r="G213" s="22" t="s">
        <v>1218</v>
      </c>
      <c r="H213" s="22" t="s">
        <v>1219</v>
      </c>
      <c r="I213" s="22">
        <v>0</v>
      </c>
      <c r="J213" s="22" t="s">
        <v>25</v>
      </c>
      <c r="K213" s="22" t="s">
        <v>1190</v>
      </c>
      <c r="L213" s="22" t="s">
        <v>1190</v>
      </c>
      <c r="M213" s="22">
        <v>1</v>
      </c>
      <c r="N213" s="59"/>
      <c r="O213" s="59"/>
      <c r="P213" s="22">
        <v>1</v>
      </c>
      <c r="Q213" s="22">
        <v>0.18</v>
      </c>
      <c r="R213" s="22" t="s">
        <v>27</v>
      </c>
      <c r="S213" s="38">
        <f t="shared" si="6"/>
        <v>0</v>
      </c>
      <c r="T213" s="38">
        <f t="shared" si="7"/>
        <v>0</v>
      </c>
    </row>
    <row r="214" spans="1:20" ht="12.75">
      <c r="A214" s="22"/>
      <c r="B214" s="22"/>
      <c r="C214" s="22"/>
      <c r="D214" s="22" t="s">
        <v>1224</v>
      </c>
      <c r="E214" s="22" t="s">
        <v>1257</v>
      </c>
      <c r="F214" s="22" t="s">
        <v>1284</v>
      </c>
      <c r="G214" s="22" t="s">
        <v>1225</v>
      </c>
      <c r="H214" s="22" t="s">
        <v>1226</v>
      </c>
      <c r="I214" s="22">
        <v>0</v>
      </c>
      <c r="J214" s="22" t="s">
        <v>25</v>
      </c>
      <c r="K214" s="22" t="s">
        <v>1223</v>
      </c>
      <c r="L214" s="22" t="s">
        <v>1191</v>
      </c>
      <c r="M214" s="22">
        <v>5</v>
      </c>
      <c r="N214" s="59"/>
      <c r="O214" s="59"/>
      <c r="P214" s="22">
        <v>1</v>
      </c>
      <c r="Q214" s="22">
        <v>0.18</v>
      </c>
      <c r="R214" s="22" t="s">
        <v>27</v>
      </c>
      <c r="S214" s="38">
        <f t="shared" si="6"/>
        <v>0</v>
      </c>
      <c r="T214" s="38">
        <f t="shared" si="7"/>
        <v>0</v>
      </c>
    </row>
    <row r="215" spans="1:20" ht="12.75">
      <c r="A215" s="22"/>
      <c r="B215" s="22"/>
      <c r="C215" s="22"/>
      <c r="D215" s="22" t="s">
        <v>1233</v>
      </c>
      <c r="E215" s="22" t="s">
        <v>1257</v>
      </c>
      <c r="F215" s="22" t="s">
        <v>1285</v>
      </c>
      <c r="G215" s="22" t="s">
        <v>1234</v>
      </c>
      <c r="H215" s="22" t="s">
        <v>1235</v>
      </c>
      <c r="I215" s="22" t="s">
        <v>1236</v>
      </c>
      <c r="J215" s="22" t="s">
        <v>25</v>
      </c>
      <c r="K215" s="22" t="s">
        <v>1237</v>
      </c>
      <c r="L215" s="22" t="s">
        <v>1238</v>
      </c>
      <c r="M215" s="22">
        <v>25</v>
      </c>
      <c r="N215" s="59"/>
      <c r="O215" s="59"/>
      <c r="P215" s="22" t="s">
        <v>1239</v>
      </c>
      <c r="Q215" s="22">
        <v>0.18</v>
      </c>
      <c r="R215" s="22" t="s">
        <v>27</v>
      </c>
      <c r="S215" s="38">
        <f t="shared" si="6"/>
        <v>0</v>
      </c>
      <c r="T215" s="38">
        <f t="shared" si="7"/>
        <v>0</v>
      </c>
    </row>
  </sheetData>
  <sheetProtection/>
  <autoFilter ref="A4:T4"/>
  <mergeCells count="19">
    <mergeCell ref="S3:T3"/>
    <mergeCell ref="G3:G4"/>
    <mergeCell ref="H3:H4"/>
    <mergeCell ref="I3:I4"/>
    <mergeCell ref="J3:J4"/>
    <mergeCell ref="K3:K4"/>
    <mergeCell ref="L3:L4"/>
    <mergeCell ref="M3:M4"/>
    <mergeCell ref="N3:O3"/>
    <mergeCell ref="P3:P4"/>
    <mergeCell ref="Q3:Q4"/>
    <mergeCell ref="R3:R4"/>
    <mergeCell ref="F3:F4"/>
    <mergeCell ref="A1:O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Golubeva</dc:creator>
  <cp:keywords/>
  <dc:description/>
  <cp:lastModifiedBy>sawarogu</cp:lastModifiedBy>
  <cp:lastPrinted>2012-08-10T14:28:44Z</cp:lastPrinted>
  <dcterms:created xsi:type="dcterms:W3CDTF">2009-11-19T14:04:16Z</dcterms:created>
  <dcterms:modified xsi:type="dcterms:W3CDTF">2014-02-12T11:11:35Z</dcterms:modified>
  <cp:category/>
  <cp:version/>
  <cp:contentType/>
  <cp:contentStatus/>
</cp:coreProperties>
</file>